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gvim-my.sharepoint.com/personal/unyakon_t_office_pgvim_ac_th/Documents/Desktop/"/>
    </mc:Choice>
  </mc:AlternateContent>
  <xr:revisionPtr revIDLastSave="3" documentId="8_{DDA12372-9782-42E3-8FB5-C240F6195156}" xr6:coauthVersionLast="47" xr6:coauthVersionMax="47" xr10:uidLastSave="{6A88D0E5-3BAD-47E9-9105-5AD127DBA9DA}"/>
  <bookViews>
    <workbookView xWindow="-120" yWindow="-120" windowWidth="29040" windowHeight="15720" firstSheet="6" activeTab="13" xr2:uid="{00000000-000D-0000-FFFF-FFFF00000000}"/>
  </bookViews>
  <sheets>
    <sheet name="สรุปรายการ" sheetId="15" r:id="rId1"/>
    <sheet name="ตุลาคม 2567" sheetId="2" r:id="rId2"/>
    <sheet name="พฤศจิกายน 2567" sheetId="3" r:id="rId3"/>
    <sheet name="ธันวาคม 2567" sheetId="4" r:id="rId4"/>
    <sheet name="มกราคม 2568" sheetId="5" r:id="rId5"/>
    <sheet name="กุมภาพันธ์ 2568" sheetId="6" r:id="rId6"/>
    <sheet name="มีนาคม 2568 " sheetId="7" r:id="rId7"/>
    <sheet name="เมษายน 2568" sheetId="8" r:id="rId8"/>
    <sheet name="พฤษภาคม 2568" sheetId="9" r:id="rId9"/>
    <sheet name="มิถุนายน 2568" sheetId="10" r:id="rId10"/>
    <sheet name="กรกฎาคม 2568" sheetId="11" r:id="rId11"/>
    <sheet name="สิงหาคม 2568" sheetId="12" r:id="rId12"/>
    <sheet name="กันยายน 2568" sheetId="13" r:id="rId13"/>
    <sheet name="รวม" sheetId="14" r:id="rId14"/>
  </sheets>
  <definedNames>
    <definedName name="_xlnm.Print_Titles" localSheetId="10">'กรกฎาคม 2568'!$8:$10</definedName>
    <definedName name="_xlnm.Print_Titles" localSheetId="12">'กันยายน 2568'!$10:$12</definedName>
    <definedName name="_xlnm.Print_Titles" localSheetId="5">'กุมภาพันธ์ 2568'!$11:$13</definedName>
    <definedName name="_xlnm.Print_Titles" localSheetId="1">'ตุลาคม 2567'!$18:$20</definedName>
    <definedName name="_xlnm.Print_Titles" localSheetId="3">'ธันวาคม 2567'!$14:$16</definedName>
    <definedName name="_xlnm.Print_Titles" localSheetId="2">'พฤศจิกายน 2567'!$11:$13</definedName>
    <definedName name="_xlnm.Print_Titles" localSheetId="8">'พฤษภาคม 2568'!$12:$14</definedName>
    <definedName name="_xlnm.Print_Titles" localSheetId="4">'มกราคม 2568'!$14:$16</definedName>
    <definedName name="_xlnm.Print_Titles" localSheetId="9">'มิถุนายน 2568'!$10:$12</definedName>
    <definedName name="_xlnm.Print_Titles" localSheetId="6">'มีนาคม 2568 '!$10:$12</definedName>
    <definedName name="_xlnm.Print_Titles" localSheetId="13">รวม!$1:$5</definedName>
    <definedName name="_xlnm.Print_Titles" localSheetId="11">'สิงหาคม 2568'!$11:$13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dmPToxmtMaGoaQEGFJmhcyEQAxQTStFtlrhxRVQAZ8M="/>
    </ext>
  </extLst>
</workbook>
</file>

<file path=xl/calcChain.xml><?xml version="1.0" encoding="utf-8"?>
<calcChain xmlns="http://schemas.openxmlformats.org/spreadsheetml/2006/main">
  <c r="X8" i="2" l="1"/>
  <c r="AA8" i="2"/>
  <c r="AB8" i="2"/>
  <c r="AC8" i="2"/>
  <c r="X10" i="2"/>
  <c r="AA10" i="2"/>
  <c r="AB10" i="2"/>
  <c r="AC10" i="2"/>
  <c r="X11" i="2"/>
  <c r="AA11" i="2"/>
  <c r="AB11" i="2"/>
  <c r="AC11" i="2"/>
  <c r="AC17" i="5"/>
  <c r="AB17" i="5"/>
  <c r="AA17" i="5"/>
  <c r="X17" i="5"/>
  <c r="C10" i="15" l="1"/>
  <c r="D7" i="15"/>
  <c r="D6" i="15"/>
  <c r="AC315" i="14"/>
  <c r="AB315" i="14"/>
  <c r="AA315" i="14"/>
  <c r="X315" i="14"/>
  <c r="AC314" i="14"/>
  <c r="AB314" i="14"/>
  <c r="AA314" i="14"/>
  <c r="X314" i="14"/>
  <c r="AC313" i="14"/>
  <c r="AB313" i="14"/>
  <c r="AA313" i="14"/>
  <c r="X313" i="14"/>
  <c r="AC312" i="14"/>
  <c r="AB312" i="14"/>
  <c r="AA312" i="14"/>
  <c r="X312" i="14"/>
  <c r="AC311" i="14"/>
  <c r="AB311" i="14"/>
  <c r="AA311" i="14"/>
  <c r="X311" i="14"/>
  <c r="AC310" i="14"/>
  <c r="AB310" i="14"/>
  <c r="AA310" i="14"/>
  <c r="X310" i="14"/>
  <c r="AC308" i="14"/>
  <c r="AB308" i="14"/>
  <c r="AA308" i="14"/>
  <c r="X308" i="14"/>
  <c r="AC307" i="14"/>
  <c r="AB307" i="14"/>
  <c r="AA307" i="14"/>
  <c r="X307" i="14"/>
  <c r="AC306" i="14"/>
  <c r="AB306" i="14"/>
  <c r="AA306" i="14"/>
  <c r="X306" i="14"/>
  <c r="AC305" i="14"/>
  <c r="AB305" i="14"/>
  <c r="AA305" i="14"/>
  <c r="X305" i="14"/>
  <c r="AC304" i="14"/>
  <c r="AB304" i="14"/>
  <c r="AA304" i="14"/>
  <c r="X304" i="14"/>
  <c r="AC303" i="14"/>
  <c r="AB303" i="14"/>
  <c r="AA303" i="14"/>
  <c r="X303" i="14"/>
  <c r="AC302" i="14"/>
  <c r="AB302" i="14"/>
  <c r="AA302" i="14"/>
  <c r="X302" i="14"/>
  <c r="AC300" i="14"/>
  <c r="AB300" i="14"/>
  <c r="AA300" i="14"/>
  <c r="X300" i="14"/>
  <c r="AC299" i="14"/>
  <c r="AB299" i="14"/>
  <c r="AA299" i="14"/>
  <c r="X299" i="14"/>
  <c r="AC298" i="14"/>
  <c r="AB298" i="14"/>
  <c r="AA298" i="14"/>
  <c r="X298" i="14"/>
  <c r="AC297" i="14"/>
  <c r="AB297" i="14"/>
  <c r="AA297" i="14"/>
  <c r="X297" i="14"/>
  <c r="AC296" i="14"/>
  <c r="AB296" i="14"/>
  <c r="AA296" i="14"/>
  <c r="X296" i="14"/>
  <c r="AC295" i="14"/>
  <c r="AB295" i="14"/>
  <c r="AA295" i="14"/>
  <c r="X295" i="14"/>
  <c r="AC294" i="14"/>
  <c r="AB294" i="14"/>
  <c r="AA294" i="14"/>
  <c r="X294" i="14"/>
  <c r="AC293" i="14"/>
  <c r="AB293" i="14"/>
  <c r="AA293" i="14"/>
  <c r="X293" i="14"/>
  <c r="AC292" i="14"/>
  <c r="AB292" i="14"/>
  <c r="AA292" i="14"/>
  <c r="AC291" i="14"/>
  <c r="AB291" i="14"/>
  <c r="AA291" i="14"/>
  <c r="AC290" i="14"/>
  <c r="AB290" i="14"/>
  <c r="AA290" i="14"/>
  <c r="AC289" i="14"/>
  <c r="AB289" i="14"/>
  <c r="AA289" i="14"/>
  <c r="X289" i="14"/>
  <c r="AC288" i="14"/>
  <c r="AB288" i="14"/>
  <c r="AA288" i="14"/>
  <c r="X288" i="14"/>
  <c r="AC287" i="14"/>
  <c r="AB287" i="14"/>
  <c r="AA287" i="14"/>
  <c r="X287" i="14"/>
  <c r="AC286" i="14"/>
  <c r="AB286" i="14"/>
  <c r="AA286" i="14"/>
  <c r="X286" i="14"/>
  <c r="AC285" i="14"/>
  <c r="AB285" i="14"/>
  <c r="AA285" i="14"/>
  <c r="X285" i="14"/>
  <c r="AC284" i="14"/>
  <c r="AB284" i="14"/>
  <c r="AA284" i="14"/>
  <c r="X284" i="14"/>
  <c r="AC283" i="14"/>
  <c r="AB283" i="14"/>
  <c r="AA283" i="14"/>
  <c r="X283" i="14"/>
  <c r="AC282" i="14"/>
  <c r="AB282" i="14"/>
  <c r="AA282" i="14"/>
  <c r="X282" i="14"/>
  <c r="AC281" i="14"/>
  <c r="AB281" i="14"/>
  <c r="AA281" i="14"/>
  <c r="X281" i="14"/>
  <c r="AC280" i="14"/>
  <c r="AB280" i="14"/>
  <c r="AA280" i="14"/>
  <c r="X280" i="14"/>
  <c r="AC279" i="14"/>
  <c r="AB279" i="14"/>
  <c r="AA279" i="14"/>
  <c r="X279" i="14"/>
  <c r="AC278" i="14"/>
  <c r="AB278" i="14"/>
  <c r="AA278" i="14"/>
  <c r="X278" i="14"/>
  <c r="AC277" i="14"/>
  <c r="AB277" i="14"/>
  <c r="AA277" i="14"/>
  <c r="X277" i="14"/>
  <c r="AC276" i="14"/>
  <c r="AB276" i="14"/>
  <c r="AA276" i="14"/>
  <c r="X276" i="14"/>
  <c r="AC275" i="14"/>
  <c r="AB275" i="14"/>
  <c r="AA275" i="14"/>
  <c r="X275" i="14"/>
  <c r="AC274" i="14"/>
  <c r="AB274" i="14"/>
  <c r="AA274" i="14"/>
  <c r="X274" i="14"/>
  <c r="AC273" i="14"/>
  <c r="AB273" i="14"/>
  <c r="AA273" i="14"/>
  <c r="X273" i="14"/>
  <c r="AC272" i="14"/>
  <c r="AB272" i="14"/>
  <c r="AA272" i="14"/>
  <c r="X272" i="14"/>
  <c r="AC271" i="14"/>
  <c r="AB271" i="14"/>
  <c r="AA271" i="14"/>
  <c r="X271" i="14"/>
  <c r="AC270" i="14"/>
  <c r="AB270" i="14"/>
  <c r="AA270" i="14"/>
  <c r="X270" i="14"/>
  <c r="AC269" i="14"/>
  <c r="AB269" i="14"/>
  <c r="AA269" i="14"/>
  <c r="X269" i="14"/>
  <c r="AC267" i="14"/>
  <c r="AB267" i="14"/>
  <c r="AA267" i="14"/>
  <c r="X267" i="14"/>
  <c r="AC266" i="14"/>
  <c r="AB266" i="14"/>
  <c r="AA266" i="14"/>
  <c r="X266" i="14"/>
  <c r="AC265" i="14"/>
  <c r="AB265" i="14"/>
  <c r="AA265" i="14"/>
  <c r="X265" i="14"/>
  <c r="AC264" i="14"/>
  <c r="AB264" i="14"/>
  <c r="AA264" i="14"/>
  <c r="X264" i="14"/>
  <c r="AC263" i="14"/>
  <c r="AB263" i="14"/>
  <c r="AA263" i="14"/>
  <c r="X263" i="14"/>
  <c r="AC262" i="14"/>
  <c r="AB262" i="14"/>
  <c r="AA262" i="14"/>
  <c r="X262" i="14"/>
  <c r="AC261" i="14"/>
  <c r="AB261" i="14"/>
  <c r="AA261" i="14"/>
  <c r="X261" i="14"/>
  <c r="AC260" i="14"/>
  <c r="AB260" i="14"/>
  <c r="AA260" i="14"/>
  <c r="X260" i="14"/>
  <c r="AC259" i="14"/>
  <c r="AB259" i="14"/>
  <c r="AA259" i="14"/>
  <c r="X259" i="14"/>
  <c r="AC258" i="14"/>
  <c r="AB258" i="14"/>
  <c r="AA258" i="14"/>
  <c r="X258" i="14"/>
  <c r="AC255" i="14"/>
  <c r="AB255" i="14"/>
  <c r="AA255" i="14"/>
  <c r="X255" i="14"/>
  <c r="AC254" i="14"/>
  <c r="AB254" i="14"/>
  <c r="AA254" i="14"/>
  <c r="X254" i="14"/>
  <c r="AC253" i="14"/>
  <c r="AB253" i="14"/>
  <c r="AA253" i="14"/>
  <c r="X253" i="14"/>
  <c r="AC252" i="14"/>
  <c r="AB252" i="14"/>
  <c r="AA252" i="14"/>
  <c r="X252" i="14"/>
  <c r="AC251" i="14"/>
  <c r="AB251" i="14"/>
  <c r="AA251" i="14"/>
  <c r="X251" i="14"/>
  <c r="AC249" i="14"/>
  <c r="AB249" i="14"/>
  <c r="AA249" i="14"/>
  <c r="X249" i="14"/>
  <c r="AC248" i="14"/>
  <c r="AB248" i="14"/>
  <c r="AA248" i="14"/>
  <c r="X248" i="14"/>
  <c r="AC247" i="14"/>
  <c r="AB247" i="14"/>
  <c r="AA247" i="14"/>
  <c r="X247" i="14"/>
  <c r="AC246" i="14"/>
  <c r="AB246" i="14"/>
  <c r="AA246" i="14"/>
  <c r="X246" i="14"/>
  <c r="AC245" i="14"/>
  <c r="AB245" i="14"/>
  <c r="AA245" i="14"/>
  <c r="X245" i="14"/>
  <c r="AC244" i="14"/>
  <c r="AB244" i="14"/>
  <c r="AA244" i="14"/>
  <c r="X244" i="14"/>
  <c r="AC243" i="14"/>
  <c r="AB243" i="14"/>
  <c r="AA243" i="14"/>
  <c r="X243" i="14"/>
  <c r="AC242" i="14"/>
  <c r="AB242" i="14"/>
  <c r="AA242" i="14"/>
  <c r="X242" i="14"/>
  <c r="AC241" i="14"/>
  <c r="AB241" i="14"/>
  <c r="AA241" i="14"/>
  <c r="X241" i="14"/>
  <c r="AC240" i="14"/>
  <c r="AB240" i="14"/>
  <c r="AA240" i="14"/>
  <c r="X240" i="14"/>
  <c r="AC239" i="14"/>
  <c r="AB239" i="14"/>
  <c r="AA239" i="14"/>
  <c r="X239" i="14"/>
  <c r="AC238" i="14"/>
  <c r="AB238" i="14"/>
  <c r="AA238" i="14"/>
  <c r="X238" i="14"/>
  <c r="AC237" i="14"/>
  <c r="AB237" i="14"/>
  <c r="AA237" i="14"/>
  <c r="X237" i="14"/>
  <c r="AC236" i="14"/>
  <c r="AB236" i="14"/>
  <c r="X236" i="14"/>
  <c r="AC235" i="14"/>
  <c r="AB235" i="14"/>
  <c r="AA235" i="14"/>
  <c r="X235" i="14"/>
  <c r="AC234" i="14"/>
  <c r="AB234" i="14"/>
  <c r="AA234" i="14"/>
  <c r="X234" i="14"/>
  <c r="AC233" i="14"/>
  <c r="AB233" i="14"/>
  <c r="AA233" i="14"/>
  <c r="X233" i="14"/>
  <c r="AC232" i="14"/>
  <c r="AB232" i="14"/>
  <c r="AA232" i="14"/>
  <c r="X232" i="14"/>
  <c r="AC231" i="14"/>
  <c r="AB231" i="14"/>
  <c r="AA231" i="14"/>
  <c r="X231" i="14"/>
  <c r="AC230" i="14"/>
  <c r="AB230" i="14"/>
  <c r="AA230" i="14"/>
  <c r="X230" i="14"/>
  <c r="AC229" i="14"/>
  <c r="AB229" i="14"/>
  <c r="AA229" i="14"/>
  <c r="X229" i="14"/>
  <c r="AC228" i="14"/>
  <c r="AB228" i="14"/>
  <c r="AA228" i="14"/>
  <c r="X228" i="14"/>
  <c r="AC227" i="14"/>
  <c r="AB227" i="14"/>
  <c r="AA227" i="14"/>
  <c r="X227" i="14"/>
  <c r="AC226" i="14"/>
  <c r="AB226" i="14"/>
  <c r="AA226" i="14"/>
  <c r="X226" i="14"/>
  <c r="AC225" i="14"/>
  <c r="AB225" i="14"/>
  <c r="AA225" i="14"/>
  <c r="X225" i="14"/>
  <c r="AC224" i="14"/>
  <c r="AB224" i="14"/>
  <c r="AA224" i="14"/>
  <c r="X224" i="14"/>
  <c r="AC223" i="14"/>
  <c r="AB223" i="14"/>
  <c r="AA223" i="14"/>
  <c r="X223" i="14"/>
  <c r="AC222" i="14"/>
  <c r="AB222" i="14"/>
  <c r="AA222" i="14"/>
  <c r="X222" i="14"/>
  <c r="AC221" i="14"/>
  <c r="AB221" i="14"/>
  <c r="AA221" i="14"/>
  <c r="X221" i="14"/>
  <c r="AC220" i="14"/>
  <c r="AB220" i="14"/>
  <c r="AA220" i="14"/>
  <c r="X220" i="14"/>
  <c r="AC219" i="14"/>
  <c r="AB219" i="14"/>
  <c r="AA219" i="14"/>
  <c r="X219" i="14"/>
  <c r="AC218" i="14"/>
  <c r="AB218" i="14"/>
  <c r="AA218" i="14"/>
  <c r="X218" i="14"/>
  <c r="AC217" i="14"/>
  <c r="AB217" i="14"/>
  <c r="AA217" i="14"/>
  <c r="X217" i="14"/>
  <c r="AC216" i="14"/>
  <c r="AB216" i="14"/>
  <c r="AA216" i="14"/>
  <c r="X216" i="14"/>
  <c r="AC215" i="14"/>
  <c r="AB215" i="14"/>
  <c r="AA215" i="14"/>
  <c r="X215" i="14"/>
  <c r="AC214" i="14"/>
  <c r="AB214" i="14"/>
  <c r="AA214" i="14"/>
  <c r="X214" i="14"/>
  <c r="AC213" i="14"/>
  <c r="AB213" i="14"/>
  <c r="AA213" i="14"/>
  <c r="X213" i="14"/>
  <c r="AC212" i="14"/>
  <c r="AB212" i="14"/>
  <c r="AA212" i="14"/>
  <c r="AC211" i="14"/>
  <c r="AB211" i="14"/>
  <c r="AA211" i="14"/>
  <c r="X211" i="14"/>
  <c r="AC210" i="14"/>
  <c r="AB210" i="14"/>
  <c r="AA210" i="14"/>
  <c r="X210" i="14"/>
  <c r="AC209" i="14"/>
  <c r="AB209" i="14"/>
  <c r="AA209" i="14"/>
  <c r="X209" i="14"/>
  <c r="AC208" i="14"/>
  <c r="AB208" i="14"/>
  <c r="AA208" i="14"/>
  <c r="X208" i="14"/>
  <c r="AC207" i="14"/>
  <c r="AB207" i="14"/>
  <c r="AA207" i="14"/>
  <c r="X207" i="14"/>
  <c r="AC206" i="14"/>
  <c r="AB206" i="14"/>
  <c r="AA206" i="14"/>
  <c r="X206" i="14"/>
  <c r="AC205" i="14"/>
  <c r="AB205" i="14"/>
  <c r="AA205" i="14"/>
  <c r="X205" i="14"/>
  <c r="AC204" i="14"/>
  <c r="AB204" i="14"/>
  <c r="AA204" i="14"/>
  <c r="X204" i="14"/>
  <c r="AC203" i="14"/>
  <c r="AB203" i="14"/>
  <c r="AA203" i="14"/>
  <c r="X203" i="14"/>
  <c r="AC202" i="14"/>
  <c r="AA202" i="14"/>
  <c r="X202" i="14"/>
  <c r="AC201" i="14"/>
  <c r="AB201" i="14"/>
  <c r="AA201" i="14"/>
  <c r="AC200" i="14"/>
  <c r="AB200" i="14"/>
  <c r="AA200" i="14"/>
  <c r="X200" i="14"/>
  <c r="AC199" i="14"/>
  <c r="AB199" i="14"/>
  <c r="AA199" i="14"/>
  <c r="X199" i="14"/>
  <c r="AC198" i="14"/>
  <c r="AB198" i="14"/>
  <c r="AA198" i="14"/>
  <c r="X198" i="14"/>
  <c r="AC197" i="14"/>
  <c r="AB197" i="14"/>
  <c r="AA197" i="14"/>
  <c r="X197" i="14"/>
  <c r="AC196" i="14"/>
  <c r="AB196" i="14"/>
  <c r="AA196" i="14"/>
  <c r="X196" i="14"/>
  <c r="AC195" i="14"/>
  <c r="AB195" i="14"/>
  <c r="AA195" i="14"/>
  <c r="X195" i="14"/>
  <c r="AC194" i="14"/>
  <c r="AB194" i="14"/>
  <c r="AA194" i="14"/>
  <c r="X194" i="14"/>
  <c r="AC193" i="14"/>
  <c r="AB193" i="14"/>
  <c r="AA193" i="14"/>
  <c r="X193" i="14"/>
  <c r="AC192" i="14"/>
  <c r="AB192" i="14"/>
  <c r="AA192" i="14"/>
  <c r="X192" i="14"/>
  <c r="AC191" i="14"/>
  <c r="AB191" i="14"/>
  <c r="AA191" i="14"/>
  <c r="X191" i="14"/>
  <c r="AC190" i="14"/>
  <c r="AB190" i="14"/>
  <c r="AA190" i="14"/>
  <c r="X190" i="14"/>
  <c r="AC188" i="14"/>
  <c r="AB188" i="14"/>
  <c r="AA188" i="14"/>
  <c r="X188" i="14"/>
  <c r="AC187" i="14"/>
  <c r="AB187" i="14"/>
  <c r="AA187" i="14"/>
  <c r="X187" i="14"/>
  <c r="AC186" i="14"/>
  <c r="AB186" i="14"/>
  <c r="AA186" i="14"/>
  <c r="X186" i="14"/>
  <c r="AC185" i="14"/>
  <c r="AB185" i="14"/>
  <c r="AA185" i="14"/>
  <c r="X185" i="14"/>
  <c r="AC184" i="14"/>
  <c r="AB184" i="14"/>
  <c r="AA184" i="14"/>
  <c r="X184" i="14"/>
  <c r="AC180" i="14"/>
  <c r="AB180" i="14"/>
  <c r="AA180" i="14"/>
  <c r="X180" i="14"/>
  <c r="AC179" i="14"/>
  <c r="AB179" i="14"/>
  <c r="AA179" i="14"/>
  <c r="X179" i="14"/>
  <c r="AC178" i="14"/>
  <c r="AB178" i="14"/>
  <c r="AA178" i="14"/>
  <c r="X178" i="14"/>
  <c r="AC177" i="14"/>
  <c r="AB177" i="14"/>
  <c r="AA177" i="14"/>
  <c r="X177" i="14"/>
  <c r="AC176" i="14"/>
  <c r="AB176" i="14"/>
  <c r="AA176" i="14"/>
  <c r="X176" i="14"/>
  <c r="AC175" i="14"/>
  <c r="AB175" i="14"/>
  <c r="AA175" i="14"/>
  <c r="X175" i="14"/>
  <c r="AC174" i="14"/>
  <c r="AB174" i="14"/>
  <c r="AA174" i="14"/>
  <c r="X174" i="14"/>
  <c r="AC173" i="14"/>
  <c r="AB173" i="14"/>
  <c r="AA173" i="14"/>
  <c r="X173" i="14"/>
  <c r="AC171" i="14"/>
  <c r="AB171" i="14"/>
  <c r="AA171" i="14"/>
  <c r="X171" i="14"/>
  <c r="AC170" i="14"/>
  <c r="AB170" i="14"/>
  <c r="AA170" i="14"/>
  <c r="AC169" i="14"/>
  <c r="AB169" i="14"/>
  <c r="AA169" i="14"/>
  <c r="X169" i="14"/>
  <c r="AC168" i="14"/>
  <c r="AB168" i="14"/>
  <c r="AA168" i="14"/>
  <c r="X168" i="14"/>
  <c r="AC167" i="14"/>
  <c r="AB167" i="14"/>
  <c r="AA167" i="14"/>
  <c r="X167" i="14"/>
  <c r="AC166" i="14"/>
  <c r="AB166" i="14"/>
  <c r="AA166" i="14"/>
  <c r="X166" i="14"/>
  <c r="AC165" i="14"/>
  <c r="AB165" i="14"/>
  <c r="AA165" i="14"/>
  <c r="AC164" i="14"/>
  <c r="AB164" i="14"/>
  <c r="AA164" i="14"/>
  <c r="AC163" i="14"/>
  <c r="AB163" i="14"/>
  <c r="AA163" i="14"/>
  <c r="AC162" i="14"/>
  <c r="AB162" i="14"/>
  <c r="AA162" i="14"/>
  <c r="X162" i="14"/>
  <c r="AC161" i="14"/>
  <c r="AB161" i="14"/>
  <c r="AA161" i="14"/>
  <c r="X161" i="14"/>
  <c r="AC160" i="14"/>
  <c r="AB160" i="14"/>
  <c r="AA160" i="14"/>
  <c r="X160" i="14"/>
  <c r="AC159" i="14"/>
  <c r="AB159" i="14"/>
  <c r="AA159" i="14"/>
  <c r="X159" i="14"/>
  <c r="AC158" i="14"/>
  <c r="AB158" i="14"/>
  <c r="AA158" i="14"/>
  <c r="X158" i="14"/>
  <c r="AC157" i="14"/>
  <c r="AB157" i="14"/>
  <c r="AC153" i="14"/>
  <c r="AB153" i="14"/>
  <c r="AA153" i="14"/>
  <c r="X153" i="14"/>
  <c r="AC152" i="14"/>
  <c r="AB152" i="14"/>
  <c r="AA152" i="14"/>
  <c r="X152" i="14"/>
  <c r="AC151" i="14"/>
  <c r="AB151" i="14"/>
  <c r="AA151" i="14"/>
  <c r="X151" i="14"/>
  <c r="AC150" i="14"/>
  <c r="AB150" i="14"/>
  <c r="AA150" i="14"/>
  <c r="X150" i="14"/>
  <c r="AC149" i="14"/>
  <c r="AB149" i="14"/>
  <c r="AA149" i="14"/>
  <c r="X149" i="14"/>
  <c r="AC148" i="14"/>
  <c r="AB148" i="14"/>
  <c r="AA148" i="14"/>
  <c r="X148" i="14"/>
  <c r="AC147" i="14"/>
  <c r="AB147" i="14"/>
  <c r="AA147" i="14"/>
  <c r="X147" i="14"/>
  <c r="AC142" i="14"/>
  <c r="AB142" i="14"/>
  <c r="AA142" i="14"/>
  <c r="X142" i="14"/>
  <c r="AC141" i="14"/>
  <c r="AB141" i="14"/>
  <c r="AA141" i="14"/>
  <c r="X141" i="14"/>
  <c r="AC140" i="14"/>
  <c r="AB140" i="14"/>
  <c r="AA140" i="14"/>
  <c r="X140" i="14"/>
  <c r="AC139" i="14"/>
  <c r="AB139" i="14"/>
  <c r="AA139" i="14"/>
  <c r="X139" i="14"/>
  <c r="AC138" i="14"/>
  <c r="AB138" i="14"/>
  <c r="AA138" i="14"/>
  <c r="X138" i="14"/>
  <c r="AC137" i="14"/>
  <c r="AB137" i="14"/>
  <c r="AA137" i="14"/>
  <c r="X137" i="14"/>
  <c r="AC136" i="14"/>
  <c r="AB136" i="14"/>
  <c r="AA136" i="14"/>
  <c r="AC135" i="14"/>
  <c r="AB135" i="14"/>
  <c r="AA135" i="14"/>
  <c r="X135" i="14"/>
  <c r="AC134" i="14"/>
  <c r="AB134" i="14"/>
  <c r="AA134" i="14"/>
  <c r="X134" i="14"/>
  <c r="AC133" i="14"/>
  <c r="AB133" i="14"/>
  <c r="AA133" i="14"/>
  <c r="X133" i="14"/>
  <c r="AC132" i="14"/>
  <c r="AB132" i="14"/>
  <c r="AA132" i="14"/>
  <c r="AC131" i="14"/>
  <c r="AB131" i="14"/>
  <c r="AA131" i="14"/>
  <c r="X131" i="14"/>
  <c r="AC130" i="14"/>
  <c r="AB130" i="14"/>
  <c r="AA130" i="14"/>
  <c r="X130" i="14"/>
  <c r="AC129" i="14"/>
  <c r="AB129" i="14"/>
  <c r="AA129" i="14"/>
  <c r="X129" i="14"/>
  <c r="AC128" i="14"/>
  <c r="AB128" i="14"/>
  <c r="AA128" i="14"/>
  <c r="X128" i="14"/>
  <c r="AC127" i="14"/>
  <c r="AB127" i="14"/>
  <c r="AA127" i="14"/>
  <c r="X127" i="14"/>
  <c r="AC126" i="14"/>
  <c r="AB126" i="14"/>
  <c r="AA126" i="14"/>
  <c r="X126" i="14"/>
  <c r="AC125" i="14"/>
  <c r="AB125" i="14"/>
  <c r="AA125" i="14"/>
  <c r="X125" i="14"/>
  <c r="AC124" i="14"/>
  <c r="AB124" i="14"/>
  <c r="AA124" i="14"/>
  <c r="X124" i="14"/>
  <c r="AC123" i="14"/>
  <c r="AB123" i="14"/>
  <c r="AA123" i="14"/>
  <c r="X123" i="14"/>
  <c r="AC122" i="14"/>
  <c r="AB122" i="14"/>
  <c r="AA122" i="14"/>
  <c r="X122" i="14"/>
  <c r="AC121" i="14"/>
  <c r="AB121" i="14"/>
  <c r="AA121" i="14"/>
  <c r="X121" i="14"/>
  <c r="AC120" i="14"/>
  <c r="AB120" i="14"/>
  <c r="AA120" i="14"/>
  <c r="X120" i="14"/>
  <c r="AC119" i="14"/>
  <c r="AB119" i="14"/>
  <c r="AA119" i="14"/>
  <c r="X119" i="14"/>
  <c r="AC118" i="14"/>
  <c r="AB118" i="14"/>
  <c r="AA118" i="14"/>
  <c r="X118" i="14"/>
  <c r="AC117" i="14"/>
  <c r="AB117" i="14"/>
  <c r="AA117" i="14"/>
  <c r="X117" i="14"/>
  <c r="AC116" i="14"/>
  <c r="AB116" i="14"/>
  <c r="AA116" i="14"/>
  <c r="X116" i="14"/>
  <c r="AC115" i="14"/>
  <c r="AB115" i="14"/>
  <c r="AA115" i="14"/>
  <c r="X115" i="14"/>
  <c r="AC114" i="14"/>
  <c r="AB114" i="14"/>
  <c r="AA114" i="14"/>
  <c r="X114" i="14"/>
  <c r="AC113" i="14"/>
  <c r="AB113" i="14"/>
  <c r="AA113" i="14"/>
  <c r="X113" i="14"/>
  <c r="AC112" i="14"/>
  <c r="AB112" i="14"/>
  <c r="AA112" i="14"/>
  <c r="X112" i="14"/>
  <c r="AC110" i="14"/>
  <c r="AB110" i="14"/>
  <c r="AA110" i="14"/>
  <c r="X110" i="14"/>
  <c r="AC108" i="14"/>
  <c r="AB108" i="14"/>
  <c r="AA108" i="14"/>
  <c r="X108" i="14"/>
  <c r="AC107" i="14"/>
  <c r="AB107" i="14"/>
  <c r="AA107" i="14"/>
  <c r="X107" i="14"/>
  <c r="AC106" i="14"/>
  <c r="AB106" i="14"/>
  <c r="AA106" i="14"/>
  <c r="X106" i="14"/>
  <c r="AC105" i="14"/>
  <c r="AB105" i="14"/>
  <c r="AA105" i="14"/>
  <c r="X105" i="14"/>
  <c r="AC104" i="14"/>
  <c r="AB104" i="14"/>
  <c r="AA104" i="14"/>
  <c r="X104" i="14"/>
  <c r="AC103" i="14"/>
  <c r="AB103" i="14"/>
  <c r="AA103" i="14"/>
  <c r="X103" i="14"/>
  <c r="AC102" i="14"/>
  <c r="AB102" i="14"/>
  <c r="AA102" i="14"/>
  <c r="X102" i="14"/>
  <c r="AC100" i="14"/>
  <c r="AB100" i="14"/>
  <c r="AA100" i="14"/>
  <c r="X100" i="14"/>
  <c r="AC99" i="14"/>
  <c r="AA99" i="14"/>
  <c r="X99" i="14"/>
  <c r="AC98" i="14"/>
  <c r="AA98" i="14"/>
  <c r="X98" i="14"/>
  <c r="AC97" i="14"/>
  <c r="AA97" i="14"/>
  <c r="X97" i="14"/>
  <c r="AC96" i="14"/>
  <c r="AA96" i="14"/>
  <c r="X96" i="14"/>
  <c r="AC95" i="14"/>
  <c r="AA95" i="14"/>
  <c r="X95" i="14"/>
  <c r="AC94" i="14"/>
  <c r="AA94" i="14"/>
  <c r="X94" i="14"/>
  <c r="AC93" i="14"/>
  <c r="AA93" i="14"/>
  <c r="X93" i="14"/>
  <c r="AC92" i="14"/>
  <c r="AB92" i="14"/>
  <c r="AA92" i="14"/>
  <c r="X92" i="14"/>
  <c r="AC91" i="14"/>
  <c r="AB91" i="14"/>
  <c r="AA91" i="14"/>
  <c r="X91" i="14"/>
  <c r="AC90" i="14"/>
  <c r="AB90" i="14"/>
  <c r="AA90" i="14"/>
  <c r="X90" i="14"/>
  <c r="AC89" i="14"/>
  <c r="AB89" i="14"/>
  <c r="AA89" i="14"/>
  <c r="X89" i="14"/>
  <c r="AC88" i="14"/>
  <c r="AB88" i="14"/>
  <c r="AA88" i="14"/>
  <c r="X88" i="14"/>
  <c r="AC87" i="14"/>
  <c r="AB87" i="14"/>
  <c r="AA87" i="14"/>
  <c r="X87" i="14"/>
  <c r="AC86" i="14"/>
  <c r="AB86" i="14"/>
  <c r="AA86" i="14"/>
  <c r="X86" i="14"/>
  <c r="AC85" i="14"/>
  <c r="AB85" i="14"/>
  <c r="AA85" i="14"/>
  <c r="X85" i="14"/>
  <c r="AC84" i="14"/>
  <c r="AB84" i="14"/>
  <c r="AA84" i="14"/>
  <c r="X84" i="14"/>
  <c r="AC83" i="14"/>
  <c r="AB83" i="14"/>
  <c r="AA83" i="14"/>
  <c r="X83" i="14"/>
  <c r="AC82" i="14"/>
  <c r="AB82" i="14"/>
  <c r="AA82" i="14"/>
  <c r="X82" i="14"/>
  <c r="AC81" i="14"/>
  <c r="AB81" i="14"/>
  <c r="AA81" i="14"/>
  <c r="X81" i="14"/>
  <c r="AC80" i="14"/>
  <c r="AB80" i="14"/>
  <c r="AA80" i="14"/>
  <c r="X80" i="14"/>
  <c r="AC79" i="14"/>
  <c r="AB79" i="14"/>
  <c r="AA79" i="14"/>
  <c r="X79" i="14"/>
  <c r="AC78" i="14"/>
  <c r="AB78" i="14"/>
  <c r="AA78" i="14"/>
  <c r="X78" i="14"/>
  <c r="AC77" i="14"/>
  <c r="AB77" i="14"/>
  <c r="AA77" i="14"/>
  <c r="X77" i="14"/>
  <c r="AC76" i="14"/>
  <c r="AB76" i="14"/>
  <c r="AA76" i="14"/>
  <c r="X76" i="14"/>
  <c r="AC75" i="14"/>
  <c r="AB75" i="14"/>
  <c r="AA75" i="14"/>
  <c r="X75" i="14"/>
  <c r="AC74" i="14"/>
  <c r="AB74" i="14"/>
  <c r="AA74" i="14"/>
  <c r="X74" i="14"/>
  <c r="AC73" i="14"/>
  <c r="AB73" i="14"/>
  <c r="AA73" i="14"/>
  <c r="X73" i="14"/>
  <c r="AC72" i="14"/>
  <c r="AB72" i="14"/>
  <c r="AA72" i="14"/>
  <c r="X72" i="14"/>
  <c r="AC71" i="14"/>
  <c r="AB71" i="14"/>
  <c r="AA71" i="14"/>
  <c r="X71" i="14"/>
  <c r="AC70" i="14"/>
  <c r="AB70" i="14"/>
  <c r="AA70" i="14"/>
  <c r="X70" i="14"/>
  <c r="AC69" i="14"/>
  <c r="AB69" i="14"/>
  <c r="AA69" i="14"/>
  <c r="X69" i="14"/>
  <c r="AC68" i="14"/>
  <c r="AB68" i="14"/>
  <c r="AA68" i="14"/>
  <c r="X68" i="14"/>
  <c r="AC67" i="14"/>
  <c r="AB67" i="14"/>
  <c r="AA67" i="14"/>
  <c r="X67" i="14"/>
  <c r="AC66" i="14"/>
  <c r="AB66" i="14"/>
  <c r="AA66" i="14"/>
  <c r="X66" i="14"/>
  <c r="AC65" i="14"/>
  <c r="AB65" i="14"/>
  <c r="AA65" i="14"/>
  <c r="X65" i="14"/>
  <c r="AC64" i="14"/>
  <c r="AB64" i="14"/>
  <c r="AA64" i="14"/>
  <c r="X64" i="14"/>
  <c r="AC63" i="14"/>
  <c r="AB63" i="14"/>
  <c r="AA63" i="14"/>
  <c r="X63" i="14"/>
  <c r="AC62" i="14"/>
  <c r="AB62" i="14"/>
  <c r="AA62" i="14"/>
  <c r="X62" i="14"/>
  <c r="AC61" i="14"/>
  <c r="AB61" i="14"/>
  <c r="AA61" i="14"/>
  <c r="X61" i="14"/>
  <c r="AC60" i="14"/>
  <c r="AB60" i="14"/>
  <c r="AA60" i="14"/>
  <c r="X60" i="14"/>
  <c r="AC59" i="14"/>
  <c r="AB59" i="14"/>
  <c r="AA59" i="14"/>
  <c r="X59" i="14"/>
  <c r="AC58" i="14"/>
  <c r="AB58" i="14"/>
  <c r="AA58" i="14"/>
  <c r="X58" i="14"/>
  <c r="AC57" i="14"/>
  <c r="AB57" i="14"/>
  <c r="AA57" i="14"/>
  <c r="X57" i="14"/>
  <c r="AC56" i="14"/>
  <c r="AB56" i="14"/>
  <c r="AA56" i="14"/>
  <c r="X56" i="14"/>
  <c r="AC55" i="14"/>
  <c r="AB55" i="14"/>
  <c r="AA55" i="14"/>
  <c r="X55" i="14"/>
  <c r="AC54" i="14"/>
  <c r="AB54" i="14"/>
  <c r="AA54" i="14"/>
  <c r="X54" i="14"/>
  <c r="AC53" i="14"/>
  <c r="AB53" i="14"/>
  <c r="AA53" i="14"/>
  <c r="X53" i="14"/>
  <c r="AC51" i="14"/>
  <c r="AB51" i="14"/>
  <c r="AA51" i="14"/>
  <c r="X51" i="14"/>
  <c r="AC50" i="14"/>
  <c r="AB50" i="14"/>
  <c r="AA50" i="14"/>
  <c r="X50" i="14"/>
  <c r="AC49" i="14"/>
  <c r="AB49" i="14"/>
  <c r="AA49" i="14"/>
  <c r="X49" i="14"/>
  <c r="AC47" i="14"/>
  <c r="AB47" i="14"/>
  <c r="AA47" i="14"/>
  <c r="X47" i="14"/>
  <c r="AC46" i="14"/>
  <c r="AB46" i="14"/>
  <c r="X46" i="14"/>
  <c r="AA46" i="14" s="1"/>
  <c r="AC45" i="14"/>
  <c r="AB45" i="14"/>
  <c r="X45" i="14"/>
  <c r="AA45" i="14" s="1"/>
  <c r="AC44" i="14"/>
  <c r="AB44" i="14"/>
  <c r="AA44" i="14"/>
  <c r="AC43" i="14"/>
  <c r="AB43" i="14"/>
  <c r="AA43" i="14"/>
  <c r="X43" i="14"/>
  <c r="AC42" i="14"/>
  <c r="AB42" i="14"/>
  <c r="AA42" i="14"/>
  <c r="X42" i="14"/>
  <c r="AC41" i="14"/>
  <c r="AB41" i="14"/>
  <c r="AA41" i="14"/>
  <c r="X41" i="14"/>
  <c r="AC40" i="14"/>
  <c r="AB40" i="14"/>
  <c r="AA40" i="14"/>
  <c r="X40" i="14"/>
  <c r="AC39" i="14"/>
  <c r="AB39" i="14"/>
  <c r="AA39" i="14"/>
  <c r="X39" i="14"/>
  <c r="AC38" i="14"/>
  <c r="AB38" i="14"/>
  <c r="AA38" i="14"/>
  <c r="X38" i="14"/>
  <c r="AC37" i="14"/>
  <c r="AB37" i="14"/>
  <c r="AA37" i="14"/>
  <c r="AB33" i="14"/>
  <c r="AA33" i="14"/>
  <c r="X33" i="14"/>
  <c r="AC33" i="14" s="1"/>
  <c r="AB32" i="14"/>
  <c r="AA32" i="14"/>
  <c r="X32" i="14"/>
  <c r="AC32" i="14" s="1"/>
  <c r="AB31" i="14"/>
  <c r="AA31" i="14"/>
  <c r="X31" i="14"/>
  <c r="AC31" i="14" s="1"/>
  <c r="AC30" i="14"/>
  <c r="AB30" i="14"/>
  <c r="AA30" i="14"/>
  <c r="X30" i="14"/>
  <c r="AC29" i="14"/>
  <c r="AB29" i="14"/>
  <c r="AA29" i="14"/>
  <c r="X29" i="14"/>
  <c r="AC28" i="14"/>
  <c r="AB28" i="14"/>
  <c r="AA28" i="14"/>
  <c r="X28" i="14"/>
  <c r="AC27" i="14"/>
  <c r="AB27" i="14"/>
  <c r="AA27" i="14"/>
  <c r="X27" i="14"/>
  <c r="AC26" i="14"/>
  <c r="AB26" i="14"/>
  <c r="AA26" i="14"/>
  <c r="X26" i="14"/>
  <c r="AC25" i="14"/>
  <c r="AB25" i="14"/>
  <c r="AA25" i="14"/>
  <c r="X25" i="14"/>
  <c r="AC15" i="14"/>
  <c r="AB15" i="14"/>
  <c r="AA15" i="14"/>
  <c r="X15" i="14"/>
  <c r="AC14" i="14"/>
  <c r="AB14" i="14"/>
  <c r="AA14" i="14"/>
  <c r="X14" i="14"/>
  <c r="AC13" i="14"/>
  <c r="AB13" i="14"/>
  <c r="AA13" i="14"/>
  <c r="X13" i="14"/>
  <c r="AC12" i="14"/>
  <c r="AB12" i="14"/>
  <c r="AA12" i="14"/>
  <c r="X12" i="14"/>
  <c r="AC11" i="14"/>
  <c r="AB11" i="14"/>
  <c r="AA11" i="14"/>
  <c r="X11" i="14"/>
  <c r="AC10" i="14"/>
  <c r="AB10" i="14"/>
  <c r="AA10" i="14"/>
  <c r="X10" i="14"/>
  <c r="AC9" i="14"/>
  <c r="AB9" i="14"/>
  <c r="AA9" i="14"/>
  <c r="X9" i="14"/>
  <c r="AC8" i="14"/>
  <c r="AB8" i="14"/>
  <c r="AA8" i="14"/>
  <c r="X8" i="14"/>
  <c r="AC7" i="14"/>
  <c r="AB7" i="14"/>
  <c r="AA7" i="14"/>
  <c r="X7" i="14"/>
  <c r="AC6" i="14"/>
  <c r="D5" i="15" s="1"/>
  <c r="D10" i="15" s="1"/>
  <c r="AB6" i="14"/>
  <c r="AA6" i="14"/>
  <c r="X6" i="14"/>
  <c r="AC35" i="13"/>
  <c r="AB35" i="13"/>
  <c r="AA35" i="13"/>
  <c r="X35" i="13"/>
  <c r="AC34" i="13"/>
  <c r="AB34" i="13"/>
  <c r="AA34" i="13"/>
  <c r="X34" i="13"/>
  <c r="AC33" i="13"/>
  <c r="AB33" i="13"/>
  <c r="AA33" i="13"/>
  <c r="X33" i="13"/>
  <c r="AC32" i="13"/>
  <c r="AB32" i="13"/>
  <c r="AA32" i="13"/>
  <c r="X32" i="13"/>
  <c r="AC31" i="13"/>
  <c r="AB31" i="13"/>
  <c r="AA31" i="13"/>
  <c r="X31" i="13"/>
  <c r="AC30" i="13"/>
  <c r="AB30" i="13"/>
  <c r="AA30" i="13"/>
  <c r="X30" i="13"/>
  <c r="AC28" i="13"/>
  <c r="AB28" i="13"/>
  <c r="AA28" i="13"/>
  <c r="X28" i="13"/>
  <c r="AC27" i="13"/>
  <c r="AB27" i="13"/>
  <c r="AA27" i="13"/>
  <c r="X27" i="13"/>
  <c r="AC26" i="13"/>
  <c r="AB26" i="13"/>
  <c r="AA26" i="13"/>
  <c r="X26" i="13"/>
  <c r="AC25" i="13"/>
  <c r="AB25" i="13"/>
  <c r="AA25" i="13"/>
  <c r="X25" i="13"/>
  <c r="AC24" i="13"/>
  <c r="AB24" i="13"/>
  <c r="AA24" i="13"/>
  <c r="X24" i="13"/>
  <c r="AC23" i="13"/>
  <c r="AB23" i="13"/>
  <c r="AA23" i="13"/>
  <c r="X23" i="13"/>
  <c r="AC22" i="13"/>
  <c r="AB22" i="13"/>
  <c r="AA22" i="13"/>
  <c r="X22" i="13"/>
  <c r="AC20" i="13"/>
  <c r="AB20" i="13"/>
  <c r="AA20" i="13"/>
  <c r="X20" i="13"/>
  <c r="AC19" i="13"/>
  <c r="AB19" i="13"/>
  <c r="AA19" i="13"/>
  <c r="X19" i="13"/>
  <c r="AC18" i="13"/>
  <c r="AB18" i="13"/>
  <c r="AA18" i="13"/>
  <c r="X18" i="13"/>
  <c r="AC17" i="13"/>
  <c r="AB17" i="13"/>
  <c r="AA17" i="13"/>
  <c r="X17" i="13"/>
  <c r="AC16" i="13"/>
  <c r="AB16" i="13"/>
  <c r="AA16" i="13"/>
  <c r="X16" i="13"/>
  <c r="AC15" i="13"/>
  <c r="AB15" i="13"/>
  <c r="AA15" i="13"/>
  <c r="X15" i="13"/>
  <c r="AC14" i="13"/>
  <c r="AB14" i="13"/>
  <c r="AA14" i="13"/>
  <c r="X14" i="13"/>
  <c r="AC13" i="13"/>
  <c r="AB13" i="13"/>
  <c r="AA13" i="13"/>
  <c r="X13" i="13"/>
  <c r="AC7" i="13"/>
  <c r="AB7" i="13"/>
  <c r="AA7" i="13"/>
  <c r="AC6" i="13"/>
  <c r="AB6" i="13"/>
  <c r="AA6" i="13"/>
  <c r="AC5" i="13"/>
  <c r="AB5" i="13"/>
  <c r="AA5" i="13"/>
  <c r="AC43" i="12"/>
  <c r="AB43" i="12"/>
  <c r="AA43" i="12"/>
  <c r="X43" i="12"/>
  <c r="AC42" i="12"/>
  <c r="AB42" i="12"/>
  <c r="AA42" i="12"/>
  <c r="X42" i="12"/>
  <c r="AC41" i="12"/>
  <c r="AB41" i="12"/>
  <c r="AA41" i="12"/>
  <c r="X41" i="12"/>
  <c r="AC40" i="12"/>
  <c r="AB40" i="12"/>
  <c r="AA40" i="12"/>
  <c r="X40" i="12"/>
  <c r="AC39" i="12"/>
  <c r="AB39" i="12"/>
  <c r="AA39" i="12"/>
  <c r="X39" i="12"/>
  <c r="AC38" i="12"/>
  <c r="AB38" i="12"/>
  <c r="AA38" i="12"/>
  <c r="X38" i="12"/>
  <c r="AC37" i="12"/>
  <c r="AB37" i="12"/>
  <c r="AA37" i="12"/>
  <c r="X37" i="12"/>
  <c r="AC36" i="12"/>
  <c r="AB36" i="12"/>
  <c r="AA36" i="12"/>
  <c r="X36" i="12"/>
  <c r="AC35" i="12"/>
  <c r="AB35" i="12"/>
  <c r="AA35" i="12"/>
  <c r="X35" i="12"/>
  <c r="AC34" i="12"/>
  <c r="AB34" i="12"/>
  <c r="AA34" i="12"/>
  <c r="X34" i="12"/>
  <c r="AC33" i="12"/>
  <c r="AB33" i="12"/>
  <c r="AA33" i="12"/>
  <c r="X33" i="12"/>
  <c r="AC32" i="12"/>
  <c r="AB32" i="12"/>
  <c r="AA32" i="12"/>
  <c r="X32" i="12"/>
  <c r="AC31" i="12"/>
  <c r="AB31" i="12"/>
  <c r="AA31" i="12"/>
  <c r="X31" i="12"/>
  <c r="AC30" i="12"/>
  <c r="AB30" i="12"/>
  <c r="AA30" i="12"/>
  <c r="X30" i="12"/>
  <c r="AC29" i="12"/>
  <c r="AB29" i="12"/>
  <c r="AA29" i="12"/>
  <c r="X29" i="12"/>
  <c r="AC28" i="12"/>
  <c r="AB28" i="12"/>
  <c r="AA28" i="12"/>
  <c r="X28" i="12"/>
  <c r="AC27" i="12"/>
  <c r="AB27" i="12"/>
  <c r="AA27" i="12"/>
  <c r="X27" i="12"/>
  <c r="AC26" i="12"/>
  <c r="AB26" i="12"/>
  <c r="AA26" i="12"/>
  <c r="X26" i="12"/>
  <c r="AC25" i="12"/>
  <c r="AB25" i="12"/>
  <c r="AA25" i="12"/>
  <c r="X25" i="12"/>
  <c r="AC24" i="12"/>
  <c r="AB24" i="12"/>
  <c r="AA24" i="12"/>
  <c r="X24" i="12"/>
  <c r="AC23" i="12"/>
  <c r="AB23" i="12"/>
  <c r="AA23" i="12"/>
  <c r="X23" i="12"/>
  <c r="AC21" i="12"/>
  <c r="AB21" i="12"/>
  <c r="AA21" i="12"/>
  <c r="X21" i="12"/>
  <c r="AC20" i="12"/>
  <c r="AB20" i="12"/>
  <c r="AA20" i="12"/>
  <c r="X20" i="12"/>
  <c r="AC19" i="12"/>
  <c r="AB19" i="12"/>
  <c r="AA19" i="12"/>
  <c r="X19" i="12"/>
  <c r="AC18" i="12"/>
  <c r="AB18" i="12"/>
  <c r="AA18" i="12"/>
  <c r="X18" i="12"/>
  <c r="AC17" i="12"/>
  <c r="AB17" i="12"/>
  <c r="AA17" i="12"/>
  <c r="X17" i="12"/>
  <c r="AC16" i="12"/>
  <c r="AB16" i="12"/>
  <c r="AA16" i="12"/>
  <c r="X16" i="12"/>
  <c r="AC15" i="12"/>
  <c r="AB15" i="12"/>
  <c r="AA15" i="12"/>
  <c r="X15" i="12"/>
  <c r="AC14" i="12"/>
  <c r="AB14" i="12"/>
  <c r="AA14" i="12"/>
  <c r="X14" i="12"/>
  <c r="AC6" i="12"/>
  <c r="AB6" i="12"/>
  <c r="AA6" i="12"/>
  <c r="X6" i="12"/>
  <c r="AC5" i="12"/>
  <c r="AB5" i="12"/>
  <c r="AA5" i="12"/>
  <c r="X5" i="12"/>
  <c r="AC46" i="11"/>
  <c r="AB46" i="11"/>
  <c r="AA46" i="11"/>
  <c r="X46" i="11"/>
  <c r="AC45" i="11"/>
  <c r="AB45" i="11"/>
  <c r="AA45" i="11"/>
  <c r="X45" i="11"/>
  <c r="AC44" i="11"/>
  <c r="AB44" i="11"/>
  <c r="AA44" i="11"/>
  <c r="X44" i="11"/>
  <c r="AC43" i="11"/>
  <c r="AB43" i="11"/>
  <c r="AA43" i="11"/>
  <c r="X43" i="11"/>
  <c r="AC42" i="11"/>
  <c r="AB42" i="11"/>
  <c r="AA42" i="11"/>
  <c r="X42" i="11"/>
  <c r="AC40" i="11"/>
  <c r="AB40" i="11"/>
  <c r="AA40" i="11"/>
  <c r="X40" i="11"/>
  <c r="AC39" i="11"/>
  <c r="AB39" i="11"/>
  <c r="AA39" i="11"/>
  <c r="X39" i="11"/>
  <c r="AC38" i="11"/>
  <c r="AB38" i="11"/>
  <c r="AA38" i="11"/>
  <c r="X38" i="11"/>
  <c r="AC37" i="11"/>
  <c r="AB37" i="11"/>
  <c r="AA37" i="11"/>
  <c r="X37" i="11"/>
  <c r="AC36" i="11"/>
  <c r="AB36" i="11"/>
  <c r="AA36" i="11"/>
  <c r="X36" i="11"/>
  <c r="AC35" i="11"/>
  <c r="AB35" i="11"/>
  <c r="AA35" i="11"/>
  <c r="X35" i="11"/>
  <c r="AC34" i="11"/>
  <c r="AB34" i="11"/>
  <c r="AA34" i="11"/>
  <c r="X34" i="11"/>
  <c r="AC33" i="11"/>
  <c r="AB33" i="11"/>
  <c r="AA33" i="11"/>
  <c r="X33" i="11"/>
  <c r="AC32" i="11"/>
  <c r="AB32" i="11"/>
  <c r="AA32" i="11"/>
  <c r="X32" i="11"/>
  <c r="AC31" i="11"/>
  <c r="AB31" i="11"/>
  <c r="AA31" i="11"/>
  <c r="X31" i="11"/>
  <c r="AC30" i="11"/>
  <c r="AB30" i="11"/>
  <c r="AA30" i="11"/>
  <c r="X30" i="11"/>
  <c r="AC29" i="11"/>
  <c r="AB29" i="11"/>
  <c r="AA29" i="11"/>
  <c r="X29" i="11"/>
  <c r="AC28" i="11"/>
  <c r="AB28" i="11"/>
  <c r="AA28" i="11"/>
  <c r="X28" i="11"/>
  <c r="AC27" i="11"/>
  <c r="AB27" i="11"/>
  <c r="X27" i="11"/>
  <c r="AC26" i="11"/>
  <c r="AB26" i="11"/>
  <c r="AA26" i="11"/>
  <c r="X26" i="11"/>
  <c r="AC25" i="11"/>
  <c r="AB25" i="11"/>
  <c r="AA25" i="11"/>
  <c r="X25" i="11"/>
  <c r="AC24" i="11"/>
  <c r="AB24" i="11"/>
  <c r="AA24" i="11"/>
  <c r="X24" i="11"/>
  <c r="AC23" i="11"/>
  <c r="AB23" i="11"/>
  <c r="AA23" i="11"/>
  <c r="X23" i="11"/>
  <c r="AC22" i="11"/>
  <c r="AB22" i="11"/>
  <c r="AA22" i="11"/>
  <c r="X22" i="11"/>
  <c r="AC21" i="11"/>
  <c r="AB21" i="11"/>
  <c r="AA21" i="11"/>
  <c r="X21" i="11"/>
  <c r="AC20" i="11"/>
  <c r="AB20" i="11"/>
  <c r="AA20" i="11"/>
  <c r="X20" i="11"/>
  <c r="AC19" i="11"/>
  <c r="AB19" i="11"/>
  <c r="AA19" i="11"/>
  <c r="X19" i="11"/>
  <c r="AC18" i="11"/>
  <c r="AB18" i="11"/>
  <c r="AA18" i="11"/>
  <c r="X18" i="11"/>
  <c r="AC17" i="11"/>
  <c r="AB17" i="11"/>
  <c r="AA17" i="11"/>
  <c r="X17" i="11"/>
  <c r="AC16" i="11"/>
  <c r="AB16" i="11"/>
  <c r="AA16" i="11"/>
  <c r="X16" i="11"/>
  <c r="AC15" i="11"/>
  <c r="AB15" i="11"/>
  <c r="AA15" i="11"/>
  <c r="X15" i="11"/>
  <c r="AC14" i="11"/>
  <c r="AB14" i="11"/>
  <c r="AA14" i="11"/>
  <c r="X14" i="11"/>
  <c r="AC13" i="11"/>
  <c r="AB13" i="11"/>
  <c r="AA13" i="11"/>
  <c r="X13" i="11"/>
  <c r="AC12" i="11"/>
  <c r="AB12" i="11"/>
  <c r="AA12" i="11"/>
  <c r="X12" i="11"/>
  <c r="AC11" i="11"/>
  <c r="AB11" i="11"/>
  <c r="AA11" i="11"/>
  <c r="X11" i="11"/>
  <c r="AC6" i="11"/>
  <c r="AB6" i="11"/>
  <c r="AA6" i="11"/>
  <c r="X6" i="11"/>
  <c r="AC5" i="11"/>
  <c r="AB5" i="11"/>
  <c r="AA5" i="11"/>
  <c r="X5" i="11"/>
  <c r="AC35" i="10"/>
  <c r="AB35" i="10"/>
  <c r="AA35" i="10"/>
  <c r="X35" i="10"/>
  <c r="AC34" i="10"/>
  <c r="AB34" i="10"/>
  <c r="AA34" i="10"/>
  <c r="X34" i="10"/>
  <c r="AC33" i="10"/>
  <c r="AB33" i="10"/>
  <c r="AA33" i="10"/>
  <c r="X33" i="10"/>
  <c r="AC32" i="10"/>
  <c r="AB32" i="10"/>
  <c r="AA32" i="10"/>
  <c r="X32" i="10"/>
  <c r="AC31" i="10"/>
  <c r="AB31" i="10"/>
  <c r="AA31" i="10"/>
  <c r="X31" i="10"/>
  <c r="AC30" i="10"/>
  <c r="AB30" i="10"/>
  <c r="AA30" i="10"/>
  <c r="AC29" i="10"/>
  <c r="AB29" i="10"/>
  <c r="AA29" i="10"/>
  <c r="X29" i="10"/>
  <c r="AC28" i="10"/>
  <c r="AB28" i="10"/>
  <c r="AA28" i="10"/>
  <c r="X28" i="10"/>
  <c r="AC27" i="10"/>
  <c r="AB27" i="10"/>
  <c r="AA27" i="10"/>
  <c r="X27" i="10"/>
  <c r="AC26" i="10"/>
  <c r="AB26" i="10"/>
  <c r="AA26" i="10"/>
  <c r="X26" i="10"/>
  <c r="AC25" i="10"/>
  <c r="AB25" i="10"/>
  <c r="AA25" i="10"/>
  <c r="X25" i="10"/>
  <c r="AC24" i="10"/>
  <c r="AB24" i="10"/>
  <c r="AA24" i="10"/>
  <c r="X24" i="10"/>
  <c r="AC23" i="10"/>
  <c r="AB23" i="10"/>
  <c r="AA23" i="10"/>
  <c r="X23" i="10"/>
  <c r="AC22" i="10"/>
  <c r="AB22" i="10"/>
  <c r="AA22" i="10"/>
  <c r="X22" i="10"/>
  <c r="AC21" i="10"/>
  <c r="AB21" i="10"/>
  <c r="AA21" i="10"/>
  <c r="X21" i="10"/>
  <c r="AC20" i="10"/>
  <c r="AA20" i="10"/>
  <c r="X20" i="10"/>
  <c r="AC19" i="10"/>
  <c r="AB19" i="10"/>
  <c r="AA19" i="10"/>
  <c r="AC18" i="10"/>
  <c r="AB18" i="10"/>
  <c r="AA18" i="10"/>
  <c r="X18" i="10"/>
  <c r="AC17" i="10"/>
  <c r="AB17" i="10"/>
  <c r="AA17" i="10"/>
  <c r="X17" i="10"/>
  <c r="AC16" i="10"/>
  <c r="AB16" i="10"/>
  <c r="AA16" i="10"/>
  <c r="X16" i="10"/>
  <c r="AC15" i="10"/>
  <c r="AB15" i="10"/>
  <c r="AA15" i="10"/>
  <c r="X15" i="10"/>
  <c r="AC14" i="10"/>
  <c r="AB14" i="10"/>
  <c r="AA14" i="10"/>
  <c r="X14" i="10"/>
  <c r="AC13" i="10"/>
  <c r="AB13" i="10"/>
  <c r="AA13" i="10"/>
  <c r="X13" i="10"/>
  <c r="AC8" i="10"/>
  <c r="AB8" i="10"/>
  <c r="AA8" i="10"/>
  <c r="X8" i="10"/>
  <c r="AC7" i="10"/>
  <c r="AB7" i="10"/>
  <c r="AA7" i="10"/>
  <c r="X7" i="10"/>
  <c r="AC6" i="10"/>
  <c r="AB6" i="10"/>
  <c r="AA6" i="10"/>
  <c r="X6" i="10"/>
  <c r="AC5" i="10"/>
  <c r="AB5" i="10"/>
  <c r="AA5" i="10"/>
  <c r="X5" i="10"/>
  <c r="AC36" i="9"/>
  <c r="AB36" i="9"/>
  <c r="AA36" i="9"/>
  <c r="X36" i="9"/>
  <c r="AC34" i="9"/>
  <c r="AB34" i="9"/>
  <c r="AA34" i="9"/>
  <c r="X34" i="9"/>
  <c r="AC33" i="9"/>
  <c r="AB33" i="9"/>
  <c r="AA33" i="9"/>
  <c r="X33" i="9"/>
  <c r="AC32" i="9"/>
  <c r="AB32" i="9"/>
  <c r="AA32" i="9"/>
  <c r="X32" i="9"/>
  <c r="AC31" i="9"/>
  <c r="AB31" i="9"/>
  <c r="AA31" i="9"/>
  <c r="X31" i="9"/>
  <c r="AC30" i="9"/>
  <c r="AB30" i="9"/>
  <c r="AA30" i="9"/>
  <c r="X30" i="9"/>
  <c r="AC29" i="9"/>
  <c r="AB29" i="9"/>
  <c r="AA29" i="9"/>
  <c r="X29" i="9"/>
  <c r="AC28" i="9"/>
  <c r="AB28" i="9"/>
  <c r="AA28" i="9"/>
  <c r="X28" i="9"/>
  <c r="AC27" i="9"/>
  <c r="AB27" i="9"/>
  <c r="AA27" i="9"/>
  <c r="X27" i="9"/>
  <c r="AC26" i="9"/>
  <c r="AB26" i="9"/>
  <c r="AA26" i="9"/>
  <c r="X26" i="9"/>
  <c r="AC25" i="9"/>
  <c r="AB25" i="9"/>
  <c r="AA25" i="9"/>
  <c r="X25" i="9"/>
  <c r="AC24" i="9"/>
  <c r="AB24" i="9"/>
  <c r="AA24" i="9"/>
  <c r="X24" i="9"/>
  <c r="AC23" i="9"/>
  <c r="AB23" i="9"/>
  <c r="AA23" i="9"/>
  <c r="X23" i="9"/>
  <c r="AC22" i="9"/>
  <c r="AB22" i="9"/>
  <c r="AA22" i="9"/>
  <c r="X22" i="9"/>
  <c r="AC21" i="9"/>
  <c r="AB21" i="9"/>
  <c r="AA21" i="9"/>
  <c r="X21" i="9"/>
  <c r="AC20" i="9"/>
  <c r="AB20" i="9"/>
  <c r="AA20" i="9"/>
  <c r="AC19" i="9"/>
  <c r="AB19" i="9"/>
  <c r="AA19" i="9"/>
  <c r="X19" i="9"/>
  <c r="AC18" i="9"/>
  <c r="AB18" i="9"/>
  <c r="AA18" i="9"/>
  <c r="X18" i="9"/>
  <c r="AC17" i="9"/>
  <c r="AB17" i="9"/>
  <c r="AA17" i="9"/>
  <c r="X17" i="9"/>
  <c r="AC16" i="9"/>
  <c r="AB16" i="9"/>
  <c r="AA16" i="9"/>
  <c r="X16" i="9"/>
  <c r="AC15" i="9"/>
  <c r="AB15" i="9"/>
  <c r="AA15" i="9"/>
  <c r="AC6" i="9"/>
  <c r="AB6" i="9"/>
  <c r="AA6" i="9"/>
  <c r="AC5" i="9"/>
  <c r="AB5" i="9"/>
  <c r="AA5" i="9"/>
  <c r="AC18" i="8"/>
  <c r="AB18" i="8"/>
  <c r="AA18" i="8"/>
  <c r="X18" i="8"/>
  <c r="AC17" i="8"/>
  <c r="AB17" i="8"/>
  <c r="AA17" i="8"/>
  <c r="X17" i="8"/>
  <c r="AC16" i="8"/>
  <c r="AB16" i="8"/>
  <c r="AA16" i="8"/>
  <c r="X16" i="8"/>
  <c r="AC15" i="8"/>
  <c r="AB15" i="8"/>
  <c r="AA15" i="8"/>
  <c r="X15" i="8"/>
  <c r="AC14" i="8"/>
  <c r="AB14" i="8"/>
  <c r="AA14" i="8"/>
  <c r="X14" i="8"/>
  <c r="AC5" i="8"/>
  <c r="AB5" i="8"/>
  <c r="AC31" i="7"/>
  <c r="AB31" i="7"/>
  <c r="AA31" i="7"/>
  <c r="X31" i="7"/>
  <c r="AC30" i="7"/>
  <c r="AB30" i="7"/>
  <c r="AA30" i="7"/>
  <c r="X30" i="7"/>
  <c r="AC29" i="7"/>
  <c r="AB29" i="7"/>
  <c r="AA29" i="7"/>
  <c r="X29" i="7"/>
  <c r="AC28" i="7"/>
  <c r="AB28" i="7"/>
  <c r="AA28" i="7"/>
  <c r="X28" i="7"/>
  <c r="AC27" i="7"/>
  <c r="AB27" i="7"/>
  <c r="AA27" i="7"/>
  <c r="X27" i="7"/>
  <c r="AC26" i="7"/>
  <c r="AB26" i="7"/>
  <c r="AA26" i="7"/>
  <c r="X26" i="7"/>
  <c r="AC21" i="7"/>
  <c r="AB21" i="7"/>
  <c r="AA21" i="7"/>
  <c r="X21" i="7"/>
  <c r="AC20" i="7"/>
  <c r="AB20" i="7"/>
  <c r="AA20" i="7"/>
  <c r="X20" i="7"/>
  <c r="AC19" i="7"/>
  <c r="AB19" i="7"/>
  <c r="AA19" i="7"/>
  <c r="X19" i="7"/>
  <c r="AC18" i="7"/>
  <c r="AB18" i="7"/>
  <c r="AA18" i="7"/>
  <c r="X18" i="7"/>
  <c r="AC17" i="7"/>
  <c r="AB17" i="7"/>
  <c r="AA17" i="7"/>
  <c r="X17" i="7"/>
  <c r="AC16" i="7"/>
  <c r="AB16" i="7"/>
  <c r="AA16" i="7"/>
  <c r="X16" i="7"/>
  <c r="AC15" i="7"/>
  <c r="AB15" i="7"/>
  <c r="AA15" i="7"/>
  <c r="X15" i="7"/>
  <c r="AC14" i="7"/>
  <c r="AB14" i="7"/>
  <c r="AA14" i="7"/>
  <c r="AC13" i="7"/>
  <c r="AB13" i="7"/>
  <c r="AA13" i="7"/>
  <c r="X13" i="7"/>
  <c r="AC7" i="7"/>
  <c r="AB7" i="7"/>
  <c r="AA7" i="7"/>
  <c r="X7" i="7"/>
  <c r="AC6" i="7"/>
  <c r="AB6" i="7"/>
  <c r="AA6" i="7"/>
  <c r="X6" i="7"/>
  <c r="AC5" i="7"/>
  <c r="AB5" i="7"/>
  <c r="AA5" i="7"/>
  <c r="AC41" i="6"/>
  <c r="AB41" i="6"/>
  <c r="AA41" i="6"/>
  <c r="X41" i="6"/>
  <c r="AC40" i="6"/>
  <c r="AB40" i="6"/>
  <c r="AA40" i="6"/>
  <c r="X40" i="6"/>
  <c r="AC39" i="6"/>
  <c r="AB39" i="6"/>
  <c r="AA39" i="6"/>
  <c r="X39" i="6"/>
  <c r="AC38" i="6"/>
  <c r="AB38" i="6"/>
  <c r="AA38" i="6"/>
  <c r="X38" i="6"/>
  <c r="AC37" i="6"/>
  <c r="AB37" i="6"/>
  <c r="AA37" i="6"/>
  <c r="X37" i="6"/>
  <c r="AC36" i="6"/>
  <c r="AB36" i="6"/>
  <c r="AA36" i="6"/>
  <c r="X36" i="6"/>
  <c r="AC35" i="6"/>
  <c r="AB35" i="6"/>
  <c r="AA35" i="6"/>
  <c r="X35" i="6"/>
  <c r="AC34" i="6"/>
  <c r="AB34" i="6"/>
  <c r="AA34" i="6"/>
  <c r="X34" i="6"/>
  <c r="AC33" i="6"/>
  <c r="AB33" i="6"/>
  <c r="AA33" i="6"/>
  <c r="X33" i="6"/>
  <c r="AC32" i="6"/>
  <c r="AB32" i="6"/>
  <c r="AA32" i="6"/>
  <c r="X32" i="6"/>
  <c r="AC31" i="6"/>
  <c r="AB31" i="6"/>
  <c r="AA31" i="6"/>
  <c r="X31" i="6"/>
  <c r="AC30" i="6"/>
  <c r="AB30" i="6"/>
  <c r="AA30" i="6"/>
  <c r="X30" i="6"/>
  <c r="AC29" i="6"/>
  <c r="AB29" i="6"/>
  <c r="AA29" i="6"/>
  <c r="X29" i="6"/>
  <c r="AC28" i="6"/>
  <c r="AB28" i="6"/>
  <c r="AA28" i="6"/>
  <c r="X28" i="6"/>
  <c r="AC27" i="6"/>
  <c r="AB27" i="6"/>
  <c r="AA27" i="6"/>
  <c r="X27" i="6"/>
  <c r="AC26" i="6"/>
  <c r="AB26" i="6"/>
  <c r="AA26" i="6"/>
  <c r="X26" i="6"/>
  <c r="AC25" i="6"/>
  <c r="AB25" i="6"/>
  <c r="AA25" i="6"/>
  <c r="X25" i="6"/>
  <c r="AC24" i="6"/>
  <c r="AB24" i="6"/>
  <c r="AA24" i="6"/>
  <c r="X24" i="6"/>
  <c r="AC23" i="6"/>
  <c r="AB23" i="6"/>
  <c r="AA23" i="6"/>
  <c r="X23" i="6"/>
  <c r="AC22" i="6"/>
  <c r="AB22" i="6"/>
  <c r="AA22" i="6"/>
  <c r="X22" i="6"/>
  <c r="AC20" i="6"/>
  <c r="AB20" i="6"/>
  <c r="AA20" i="6"/>
  <c r="X20" i="6"/>
  <c r="AC18" i="6"/>
  <c r="AB18" i="6"/>
  <c r="AA18" i="6"/>
  <c r="X18" i="6"/>
  <c r="AC17" i="6"/>
  <c r="AB17" i="6"/>
  <c r="AA17" i="6"/>
  <c r="X17" i="6"/>
  <c r="AC16" i="6"/>
  <c r="AB16" i="6"/>
  <c r="AA16" i="6"/>
  <c r="X16" i="6"/>
  <c r="AC15" i="6"/>
  <c r="AB15" i="6"/>
  <c r="AA15" i="6"/>
  <c r="X15" i="6"/>
  <c r="AC14" i="6"/>
  <c r="AB14" i="6"/>
  <c r="AA14" i="6"/>
  <c r="X14" i="6"/>
  <c r="AC8" i="6"/>
  <c r="AB8" i="6"/>
  <c r="AA8" i="6"/>
  <c r="X8" i="6"/>
  <c r="AC7" i="6"/>
  <c r="AB7" i="6"/>
  <c r="AA7" i="6"/>
  <c r="X7" i="6"/>
  <c r="AC5" i="6"/>
  <c r="AB5" i="6"/>
  <c r="AA5" i="6"/>
  <c r="X5" i="6"/>
  <c r="AC42" i="5"/>
  <c r="AA42" i="5"/>
  <c r="X42" i="5"/>
  <c r="AC41" i="5"/>
  <c r="AA41" i="5"/>
  <c r="X41" i="5"/>
  <c r="AC40" i="5"/>
  <c r="AA40" i="5"/>
  <c r="X40" i="5"/>
  <c r="AC39" i="5"/>
  <c r="AA39" i="5"/>
  <c r="X39" i="5"/>
  <c r="AC38" i="5"/>
  <c r="AA38" i="5"/>
  <c r="X38" i="5"/>
  <c r="AC37" i="5"/>
  <c r="AA37" i="5"/>
  <c r="X37" i="5"/>
  <c r="AC36" i="5"/>
  <c r="AA36" i="5"/>
  <c r="X36" i="5"/>
  <c r="AC35" i="5"/>
  <c r="AB35" i="5"/>
  <c r="AA35" i="5"/>
  <c r="X35" i="5"/>
  <c r="AC34" i="5"/>
  <c r="AB34" i="5"/>
  <c r="AA34" i="5"/>
  <c r="X34" i="5"/>
  <c r="AC33" i="5"/>
  <c r="AB33" i="5"/>
  <c r="AA33" i="5"/>
  <c r="X33" i="5"/>
  <c r="AC32" i="5"/>
  <c r="AB32" i="5"/>
  <c r="AA32" i="5"/>
  <c r="X32" i="5"/>
  <c r="AC31" i="5"/>
  <c r="AB31" i="5"/>
  <c r="AA31" i="5"/>
  <c r="X31" i="5"/>
  <c r="AC30" i="5"/>
  <c r="AB30" i="5"/>
  <c r="AA30" i="5"/>
  <c r="X30" i="5"/>
  <c r="AC29" i="5"/>
  <c r="AB29" i="5"/>
  <c r="AA29" i="5"/>
  <c r="X29" i="5"/>
  <c r="AC28" i="5"/>
  <c r="AB28" i="5"/>
  <c r="AA28" i="5"/>
  <c r="X28" i="5"/>
  <c r="AC27" i="5"/>
  <c r="AB27" i="5"/>
  <c r="AA27" i="5"/>
  <c r="X27" i="5"/>
  <c r="AC26" i="5"/>
  <c r="AB26" i="5"/>
  <c r="AA26" i="5"/>
  <c r="X26" i="5"/>
  <c r="AC25" i="5"/>
  <c r="AB25" i="5"/>
  <c r="AA25" i="5"/>
  <c r="X25" i="5"/>
  <c r="AC24" i="5"/>
  <c r="AB24" i="5"/>
  <c r="AA24" i="5"/>
  <c r="X24" i="5"/>
  <c r="AC23" i="5"/>
  <c r="AB23" i="5"/>
  <c r="AA23" i="5"/>
  <c r="X23" i="5"/>
  <c r="AC22" i="5"/>
  <c r="AB22" i="5"/>
  <c r="AA22" i="5"/>
  <c r="X22" i="5"/>
  <c r="AC21" i="5"/>
  <c r="AB21" i="5"/>
  <c r="AA21" i="5"/>
  <c r="X21" i="5"/>
  <c r="AC20" i="5"/>
  <c r="AB20" i="5"/>
  <c r="AA20" i="5"/>
  <c r="X20" i="5"/>
  <c r="AC19" i="5"/>
  <c r="AB19" i="5"/>
  <c r="AA19" i="5"/>
  <c r="X19" i="5"/>
  <c r="AC18" i="5"/>
  <c r="AB18" i="5"/>
  <c r="AA18" i="5"/>
  <c r="X18" i="5"/>
  <c r="AC10" i="5"/>
  <c r="AB10" i="5"/>
  <c r="AA10" i="5"/>
  <c r="X10" i="5"/>
  <c r="AC9" i="5"/>
  <c r="AB9" i="5"/>
  <c r="AA9" i="5"/>
  <c r="X9" i="5"/>
  <c r="AC8" i="5"/>
  <c r="AB8" i="5"/>
  <c r="AA8" i="5"/>
  <c r="X8" i="5"/>
  <c r="AC7" i="5"/>
  <c r="AB7" i="5"/>
  <c r="AA7" i="5"/>
  <c r="X7" i="5"/>
  <c r="AC6" i="5"/>
  <c r="AB6" i="5"/>
  <c r="AA6" i="5"/>
  <c r="X6" i="5"/>
  <c r="AC5" i="5"/>
  <c r="AB5" i="5"/>
  <c r="AA5" i="5"/>
  <c r="X5" i="5"/>
  <c r="AC28" i="4"/>
  <c r="AB28" i="4"/>
  <c r="AA28" i="4"/>
  <c r="X28" i="4"/>
  <c r="AC27" i="4"/>
  <c r="AB27" i="4"/>
  <c r="AA27" i="4"/>
  <c r="X27" i="4"/>
  <c r="AC26" i="4"/>
  <c r="AB26" i="4"/>
  <c r="AA26" i="4"/>
  <c r="X26" i="4"/>
  <c r="AC25" i="4"/>
  <c r="AB25" i="4"/>
  <c r="AA25" i="4"/>
  <c r="X25" i="4"/>
  <c r="AC24" i="4"/>
  <c r="AB24" i="4"/>
  <c r="AA24" i="4"/>
  <c r="X24" i="4"/>
  <c r="AC23" i="4"/>
  <c r="AB23" i="4"/>
  <c r="AA23" i="4"/>
  <c r="X23" i="4"/>
  <c r="AC22" i="4"/>
  <c r="AB22" i="4"/>
  <c r="AA22" i="4"/>
  <c r="X22" i="4"/>
  <c r="AC21" i="4"/>
  <c r="AB21" i="4"/>
  <c r="AA21" i="4"/>
  <c r="X21" i="4"/>
  <c r="AC20" i="4"/>
  <c r="AB20" i="4"/>
  <c r="AA20" i="4"/>
  <c r="X20" i="4"/>
  <c r="AC19" i="4"/>
  <c r="AB19" i="4"/>
  <c r="AA19" i="4"/>
  <c r="X19" i="4"/>
  <c r="AC18" i="4"/>
  <c r="AB18" i="4"/>
  <c r="AA18" i="4"/>
  <c r="X18" i="4"/>
  <c r="AC17" i="4"/>
  <c r="AB17" i="4"/>
  <c r="AA17" i="4"/>
  <c r="X17" i="4"/>
  <c r="AC12" i="4"/>
  <c r="AB12" i="4"/>
  <c r="AA12" i="4"/>
  <c r="X12" i="4"/>
  <c r="AC11" i="4"/>
  <c r="AB11" i="4"/>
  <c r="AA11" i="4"/>
  <c r="X11" i="4"/>
  <c r="AC10" i="4"/>
  <c r="AB10" i="4"/>
  <c r="AA10" i="4"/>
  <c r="X10" i="4"/>
  <c r="AC8" i="4"/>
  <c r="AB8" i="4"/>
  <c r="AA8" i="4"/>
  <c r="X8" i="4"/>
  <c r="AC7" i="4"/>
  <c r="AB7" i="4"/>
  <c r="AA7" i="4"/>
  <c r="X7" i="4"/>
  <c r="AC6" i="4"/>
  <c r="AB6" i="4"/>
  <c r="AA6" i="4"/>
  <c r="X6" i="4"/>
  <c r="AC31" i="3"/>
  <c r="AB31" i="3"/>
  <c r="AA31" i="3"/>
  <c r="X31" i="3"/>
  <c r="AB30" i="3"/>
  <c r="X30" i="3"/>
  <c r="AC30" i="3" s="1"/>
  <c r="AB29" i="3"/>
  <c r="X29" i="3"/>
  <c r="AC29" i="3" s="1"/>
  <c r="AC28" i="3"/>
  <c r="AB28" i="3"/>
  <c r="AA28" i="3"/>
  <c r="AB27" i="3"/>
  <c r="X27" i="3"/>
  <c r="AC27" i="3" s="1"/>
  <c r="AB26" i="3"/>
  <c r="X26" i="3"/>
  <c r="AC26" i="3" s="1"/>
  <c r="AB25" i="3"/>
  <c r="X25" i="3"/>
  <c r="AC25" i="3" s="1"/>
  <c r="AC24" i="3"/>
  <c r="AB24" i="3"/>
  <c r="AA24" i="3"/>
  <c r="X24" i="3"/>
  <c r="AB23" i="3"/>
  <c r="X23" i="3"/>
  <c r="AC23" i="3" s="1"/>
  <c r="AB22" i="3"/>
  <c r="X22" i="3"/>
  <c r="AA22" i="3" s="1"/>
  <c r="AC21" i="3"/>
  <c r="AB21" i="3"/>
  <c r="AA21" i="3"/>
  <c r="AB17" i="3"/>
  <c r="X17" i="3"/>
  <c r="AC17" i="3" s="1"/>
  <c r="AB16" i="3"/>
  <c r="X16" i="3"/>
  <c r="AA16" i="3" s="1"/>
  <c r="AB15" i="3"/>
  <c r="X15" i="3"/>
  <c r="AC15" i="3" s="1"/>
  <c r="AC14" i="3"/>
  <c r="AB14" i="3"/>
  <c r="AA14" i="3"/>
  <c r="X14" i="3"/>
  <c r="AC9" i="3"/>
  <c r="AB9" i="3"/>
  <c r="AA9" i="3"/>
  <c r="X9" i="3"/>
  <c r="AC8" i="3"/>
  <c r="AB8" i="3"/>
  <c r="AA8" i="3"/>
  <c r="X8" i="3"/>
  <c r="AC7" i="3"/>
  <c r="AB7" i="3"/>
  <c r="AA7" i="3"/>
  <c r="X7" i="3"/>
  <c r="AC6" i="3"/>
  <c r="AB6" i="3"/>
  <c r="AA6" i="3"/>
  <c r="X6" i="3"/>
  <c r="AC5" i="3"/>
  <c r="AB5" i="3"/>
  <c r="AA5" i="3"/>
  <c r="X5" i="3"/>
  <c r="AC32" i="2"/>
  <c r="AB32" i="2"/>
  <c r="AA32" i="2"/>
  <c r="X32" i="2"/>
  <c r="AC31" i="2"/>
  <c r="AB31" i="2"/>
  <c r="AA31" i="2"/>
  <c r="X31" i="2"/>
  <c r="AC30" i="2"/>
  <c r="AB30" i="2"/>
  <c r="AA30" i="2"/>
  <c r="X30" i="2"/>
  <c r="AC29" i="2"/>
  <c r="AB29" i="2"/>
  <c r="AA29" i="2"/>
  <c r="X29" i="2"/>
  <c r="AC28" i="2"/>
  <c r="AB28" i="2"/>
  <c r="AA28" i="2"/>
  <c r="X28" i="2"/>
  <c r="AC9" i="2"/>
  <c r="AB9" i="2"/>
  <c r="AA9" i="2"/>
  <c r="X9" i="2"/>
  <c r="AA30" i="3" l="1"/>
  <c r="AC22" i="3"/>
  <c r="AA26" i="3"/>
  <c r="AA23" i="3"/>
  <c r="AA25" i="3"/>
  <c r="AA29" i="3"/>
  <c r="AA27" i="3"/>
  <c r="AC16" i="3"/>
  <c r="AC317" i="14"/>
  <c r="AA15" i="3"/>
  <c r="AA17" i="3"/>
</calcChain>
</file>

<file path=xl/sharedStrings.xml><?xml version="1.0" encoding="utf-8"?>
<sst xmlns="http://schemas.openxmlformats.org/spreadsheetml/2006/main" count="3847" uniqueCount="989">
  <si>
    <t>แบบ สขร. 1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</si>
  <si>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</si>
  <si>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ตุลาคม พ.ศ. 2567
</t>
  </si>
  <si>
    <t>วันที่รับเอกสาร</t>
  </si>
  <si>
    <t>ผู้ประสานงาน</t>
  </si>
  <si>
    <t>โครงการ/งาน/กิจกรรม</t>
  </si>
  <si>
    <t>รายการ</t>
  </si>
  <si>
    <t>จำนวนเงิน</t>
  </si>
  <si>
    <t>ผู้ได้รับการค้ดเลือก</t>
  </si>
  <si>
    <t>รายงานขอซื้อ-ขอจ้าง</t>
  </si>
  <si>
    <t>รายงานผลพิจารณา
อนุมัติ/ใบสั่งจ้าง</t>
  </si>
  <si>
    <t>ใบสั่งจ้าง</t>
  </si>
  <si>
    <t>เลขที่ใบสั่งจ้าง</t>
  </si>
  <si>
    <t>กำหนดส่งมอบพัสดุ</t>
  </si>
  <si>
    <t>ใบตรวจรับ</t>
  </si>
  <si>
    <t>เบิกจ่าย</t>
  </si>
  <si>
    <t>หมายเหตุ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</si>
  <si>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</si>
  <si>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</si>
  <si>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</si>
  <si>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</si>
  <si>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</si>
  <si>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</si>
  <si>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</si>
  <si>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</si>
  <si>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
ของสัญญาหรือข้อตกลงในการซื้อหรือจ้าง</t>
  </si>
  <si>
    <t>แฟ้มเข้า</t>
  </si>
  <si>
    <t>แฟ้มออก</t>
  </si>
  <si>
    <t>แจ้งผู้รับจ้าง</t>
  </si>
  <si>
    <t>ลงนาม</t>
  </si>
  <si>
    <t>ได้รับ</t>
  </si>
  <si>
    <t>ส่งการเงิน</t>
  </si>
  <si>
    <t>เชคออก</t>
  </si>
  <si>
    <t>รายชื่อผู้เสนอราคา</t>
  </si>
  <si>
    <t>ราคาที่เสนอ (บาท)</t>
  </si>
  <si>
    <t>ผู้ได้รับการคัดเลือก</t>
  </si>
  <si>
    <t>ราคาที่ตกลงซื้อหรือจ้าง</t>
  </si>
  <si>
    <t>สัญญาเช่าวงจรสื่อสัญญาณความเร็วสูง (ระบบอินเตอร์เน็ต)</t>
  </si>
  <si>
    <t>วิธีเฉพาะเจาะจง</t>
  </si>
  <si>
    <t>บริษัท ซิมโฟนี่ คอมมูนิเคชั่น จำกัด</t>
  </si>
  <si>
    <t>ใบเสนอราคาถูกต้องตามร่างขอบเขตฯ และเสนอราคาต่ำสุด</t>
  </si>
  <si>
    <t>เช่าวงจรสื่อสัญญาณความเร็วสูงแบบ Dark Fiber</t>
  </si>
  <si>
    <t>จ้างทำระบบบริการจัดการสำนักงาน (eOffice)</t>
  </si>
  <si>
    <t>เฉพาะเจาะจง</t>
  </si>
  <si>
    <t>บริษัท ดี โซลูชั่น คลาวด์ จำกัด</t>
  </si>
  <si>
    <t>สัญญาจ้างเลขที่ 1/2568 ลงวันที่ 1 ตุลาคม 2567</t>
  </si>
  <si>
    <t>เช่ารถตู้ (เดินทางต่างจังหวัด) โครงการ “นวัตกรรมดนตรีสร้างสรรค์เพื่อการพัฒนาชุมชน ปีที่ 2 : กรณีศึกษาสามจังหวัดชายแดนภาคใต้” ทุนอุดหนุนการวิจัยและนวัตกรรม ประจำปีงบประมาณ พ.ศ.2567 จากสำนักงานการการวิจัยแห่งชาติ  (วช.)</t>
  </si>
  <si>
    <t>นายอาฮามะ บาเอะ</t>
  </si>
  <si>
    <t>ใบสั่งซื้อเลขที่ 1/2568
ลงวันที่ 8 ตุลาคม 2567</t>
  </si>
  <si>
    <t>ซื้อผ้าฉากสตูดิโอ สำหรับถ่ายภาพ ห้อง  307 อาคารกัลยาณินคีตการ</t>
  </si>
  <si>
    <t>บริษัท เพชรน้ำหนึ่ง อีควิปเม้น จำกัด</t>
  </si>
  <si>
    <t>จัดซื้อวัสดุสำนักงาน 
จำนวน 53 รายการ</t>
  </si>
  <si>
    <t>บริษัท ออฟฟิศเวิร์ค จำกัด</t>
  </si>
  <si>
    <t>จัดซื้อหมึกพิมพ์สำหรับเครื่องถ่ายเอกสารและเครื่องพิมพ์ 
(13 รายการ)</t>
  </si>
  <si>
    <t>บริษัท โทโทล 
โซลูชั่น จำกัด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</si>
  <si>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ตุลาคม พ.ศ. 2567
</t>
  </si>
  <si>
    <t>จ้างเหมาบริการกำจัดปลวก มด แมลง ต่างๆ ของสถาบันดนตรีกัลยาณิวัฒนา</t>
  </si>
  <si>
    <t>บริษัท วินส์ ยู จำกัด</t>
  </si>
  <si>
    <t>สัญญาจ้างเลขที่ 2/2568 ลงวันที่ 9 ตุลาคม 2567</t>
  </si>
  <si>
    <t>จ้างเหมาบริการดูแล บำรุง รักษาและซ่อมแซมลิฟต์โดยสารอาคารเรียน</t>
  </si>
  <si>
    <t>บริษัท โคเน่ จำกัด (มหาชน)</t>
  </si>
  <si>
    <t>สัญญาจ้างเลขที่ 3/2568 ลงวันที่ 15 ตุลาคม 2567</t>
  </si>
  <si>
    <t>จ้างบริการรักษาความปลอดภัยอาคารของสถาบันดนตรีกัลยาณิวัฒนา</t>
  </si>
  <si>
    <t>วิธีประกาศเชิญชวนทั่วไป (e-bidding)</t>
  </si>
  <si>
    <t>บริษัท รักษาความปลอดภัย ทีสการ์ด อินเตอร์เนชั่นแนล จำกัด</t>
  </si>
  <si>
    <t>เป็นผู้มีคุณสมบัติตรงตามเงื่อนไขที่กำหนดและราคาต่ำสุด</t>
  </si>
  <si>
    <t>สัญญาจ้างเลขที่ 4/2568 ลงวันที่ 15 ตุลาคม 2567</t>
  </si>
  <si>
    <t>จ้างเหมาบริการดูแล บำรุง รักษาและซ่อมแซมลิฟต์โดยสารอาคารอำนวยการ</t>
  </si>
  <si>
    <t>บริษัท เอเซียน เอเลเวเตอร์ จำกัด</t>
  </si>
  <si>
    <t>สัญญาจ้างเลขที่ 5/2568 ลงวันที่ 24 ตุลาคม 2567</t>
  </si>
  <si>
    <t>จ้างเหมาบำรุงรักษาเครื่องกำเนิดไฟฟ้า (เจนเนอเรเตอร์)</t>
  </si>
  <si>
    <t>บริษัท เอ็นทูเอฟ เพาเวอร์เจนเนอเรเตอร์ เซอร์วิสเซส จำกัด</t>
  </si>
  <si>
    <t>สัญญาจ้างเลขที่ 6/2568 ลงวันที่ 31 ตุลาคม 2567</t>
  </si>
  <si>
    <t>จ้างเหมาทำความสะอาดอาคารของสถาบันดนตรีกัลยาณิวัฒนา</t>
  </si>
  <si>
    <t>บริษัท เอ็น.ซี.ซี. ออล จำกัด</t>
  </si>
  <si>
    <t>สัญญาจ้างเลขที่ 7/2568 ลงวันที่ 31 ตุลาคม 2567</t>
  </si>
  <si>
    <t>จ้างเหมาจัดทำสารคดีสั้นถอดบทเรียน เพื่อใช้สำหรับโครงการ “นวัตกรรมดนตรีสร้างสรรค์เพื่อการพัฒนาชุมชน ปีที่ 2 : กรณีศึกษาสามจังหวัดชายแดนภาคใต้”</t>
  </si>
  <si>
    <t>บริษัท พีรูม มัลติมีเดีย สตูดิโอ จำกัด
 (สำนักงานใหญ่)</t>
  </si>
  <si>
    <t>ใบสั่งจ้างเลขที่ 2/2568
ลงวันที่ 8 ตุลาคม 2567</t>
  </si>
  <si>
    <t>จ้างเหมาบริการ
ดูแลสวน สถาบันดนตรีฯ</t>
  </si>
  <si>
    <t>นายสกนธ์ 
ถินประสิทธิ์</t>
  </si>
  <si>
    <t>จ้างเหมาซ่อมแซมสวิตซ์ 2 ทาง 
ห้อง C300</t>
  </si>
  <si>
    <t>นายศุภชัย ปิตา</t>
  </si>
  <si>
    <t xml:space="preserve">จ้างเหมาซ่อมโค้ด
ประตูและประตูตก ห้อง C300 C301 
C312 และ C501 </t>
  </si>
  <si>
    <t>นายชัยศักดิ์ 
เชื้อชาวนา</t>
  </si>
  <si>
    <t xml:space="preserve">จ้างเหมาตัดชุดเครื่องแบบพนักงาน 
(สูทสีดำ) </t>
  </si>
  <si>
    <t>บริษัท ทรงสมัย 
ซังฮี้ จำกัด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</si>
  <si>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</si>
  <si>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พฤศจิกายน พ.ศ. 2567
</t>
  </si>
  <si>
    <t>ซื้อหลอดไฟชนิด T5 ขนาด 8 w เปลี่ยน ณ อาคารเรียน</t>
  </si>
  <si>
    <t>บริษทัท มัลติ
อิเล็กทริก จำกัด</t>
  </si>
  <si>
    <t>ซื้อครุภัณฑ์อุปกรณ์คอมพิวเตอร์ หน่วยจัดเก็บข้อมูล ยี่ห้อ DELL
ขนาด 4 TB 7.2 k (จำนวน 40 ลูก)</t>
  </si>
  <si>
    <t>บริษัท โปรสโคป จำกัด</t>
  </si>
  <si>
    <t>เช่าโน้ตเพลง 
จำนวน 3 รายการ
โครงการบริการวิชาการเพื่อสังคม  พ.ศ.2568</t>
  </si>
  <si>
    <t>บริษัท มาร์คาโต้ 
มิวสิค จำกัด</t>
  </si>
  <si>
    <t>ใบสั่งซื้อเลขที่ 7/2568
ลงวันที่ 20 พฤศจิกายน 2567</t>
  </si>
  <si>
    <t>จัดซื้อหมึกพิมพ์สำหรับเครื่องพิมพ์และเครื่องถ่ายเอกสาร (จำนวน 5 รายการ)</t>
  </si>
  <si>
    <t>บริษัท สหธุรกิจ จำกัด</t>
  </si>
  <si>
    <t>จัดซื้อเครื่องทำลายเอกสาร ยี่ห้อ โอเอ สตาร์ Winner V-S</t>
  </si>
  <si>
    <t>บริษัท ออฟฟิศเมท จำกัด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</si>
  <si>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พฤศจิกายน พ.ศ. 2567
</t>
  </si>
  <si>
    <t>จ้างเหมาซ่อมแซม
เครื่องพิมพ์ยี่ห้อ
HP สวก.ง. 64-7440-010-0006</t>
  </si>
  <si>
    <t>จ้างเหมาซ่อมป้ายชื่อสถาบัน "ก" "U" "F"</t>
  </si>
  <si>
    <t>นายสุภชัย ปิตา</t>
  </si>
  <si>
    <t>จ้างจัดทำกลยุทธ์และ
ทิศทางการสร้างอัตลักษณ์ของสถาบันฯ 
ปีงบประมาณ พ.ศ.2568</t>
  </si>
  <si>
    <t>บริษัท วันเดอร์ด๊อก
 เพลย์ จำกัด</t>
  </si>
  <si>
    <t>จ้างเหมาขนย้ายพัสดุภายในอาคารศูนย์การเรียนรู้และสันทนาการ สถาบันดนตรีกัลยาณิวัฒนา</t>
  </si>
  <si>
    <t>นางพิมภาภรณ์ จันทร์สะอาด</t>
  </si>
  <si>
    <t>จ้างก่อสร้างโครงการปรับปรุงอาคารศูนย์เรียนรู้และสันทนาการ</t>
  </si>
  <si>
    <t>บริษัท พิษณุนนท์ จำกัด</t>
  </si>
  <si>
    <t>สัญญาจ้างเลขที่ 8/2568 ลงวันที่ 18 พฤศจิกายน 2567</t>
  </si>
  <si>
    <t>จ้างควบคุมงานก่อสร้างโครงการปรับปรุงอาคารศูนย์เรียนรู้และสันทนาการ</t>
  </si>
  <si>
    <t>บริษัท ทรัสที แมเนจเมนท์ จำกัด</t>
  </si>
  <si>
    <t>เป็นผู้มีคุณสมบัติตรงตามเงื่อนไขที่กำหนดและได้คะแนนรวมสูงสุด</t>
  </si>
  <si>
    <t>สัญญาจ้างเลขที่ 9/2568 ลงวันที่ 18 พฤศจิกายน 2567</t>
  </si>
  <si>
    <t>จ้างผู้สอบบัญชีของสถาบันดนตรีกัลยาณิวัฒนา ประจำปีงบประมาณ พ.ศ. 2567</t>
  </si>
  <si>
    <t>บริษัท สำนักงานสามสิบสี่ ออดิต จำกัด</t>
  </si>
  <si>
    <t>สัญญาจ้างเลขที่ 10/2568 ลงวันที่ 18 พฤศจิกายน 2567</t>
  </si>
  <si>
    <t>จ้างเหมาประพันธ์เพลง โครงการบริการวิชาการเพื่อสังคม พ.ศ.2567</t>
  </si>
  <si>
    <t xml:space="preserve">นายณรงค์ฤทธิ์
ธรรมบุตร </t>
  </si>
  <si>
    <t>ใบสั่งจ้างเลขที่ 11/2568
 ลงวันที่ 20 พฤศจิกายน 2567</t>
  </si>
  <si>
    <t>จ้างเหมาออกแบบสิ่งพิมพ์ โครงการบริการวิชาการเพื่อสังคม พ.ศ.2567</t>
  </si>
  <si>
    <t>นายกานต์ จันทร์ธีรสกุล</t>
  </si>
  <si>
    <t>ใบสั่งจ้างเลขที่ 12/2568
ลงวันที่ 20 พฤศจิกายน 2567</t>
  </si>
  <si>
    <t>จ้างเหมาออกแบบโปสเตอร์ โครงการศูนย์ต้นแบบฯ 2568</t>
  </si>
  <si>
    <t>นางสาวรติมา 
ปะวะภูชะเก</t>
  </si>
  <si>
    <t>ใบสั่งจ้างเลขที่ 13/2568
ลงวันที่ 21 พฤศจิกายน 2567</t>
  </si>
  <si>
    <t>จ้างเหมาพิมพ์โน้ตเพลง โครงการบริการวิชาการเพื่อสังคม พ.ศ.2568</t>
  </si>
  <si>
    <t>นายธัญวรรษ 
สนธิรัตน</t>
  </si>
  <si>
    <t>ใบสั่งจ้างเลขที่ 14/2568
ลงวันที่ 27 พฤศจิกายน 2567</t>
  </si>
  <si>
    <t>จ้างเหมาบริการรถและทีมขนย้ายเครื่องดนตรีและอุปกรณ์  โครงการบริการวิชาการเพื่อสังคม  พ.ศ.2568</t>
  </si>
  <si>
    <t>นายสุธี วัดพุ่มพวง</t>
  </si>
  <si>
    <t>ใบสั่งจ้างเลขที่ 15/2568
ลงวันที่ 27 พฤศจิกายน 2567</t>
  </si>
  <si>
    <t>จ้างเหมาบันทึกภาพเคลื่อนไหว  โครงการบริการวิชาการเพื่อสังคม  พ.ศ.2568</t>
  </si>
  <si>
    <t>นายชูพงษ์ สุธารส</t>
  </si>
  <si>
    <t>ใบสั่งจ้างเลขที่ 16/2568
ลงวันที่ 27 พฤศจิกายน 2567</t>
  </si>
  <si>
    <t>จ้างเหมาบริการตกแต่งสถานที่  โครงการบริการวิชาการเพื่อสังคม  พ.ศ.2568</t>
  </si>
  <si>
    <t>ห้างหุ้นส่วนจำกัด วิรัช ออร์ซิเดย์ฟาร์ม</t>
  </si>
  <si>
    <t>ใบสั่งจ้างเลขที่ 17/2568
ลงวันที่ 29 พฤศจิกายน 2567</t>
  </si>
  <si>
    <t>จ้างเหมาทำเวปไซต์ฐานข้อมูล ฝ่ายงานวิเทศสัมพันธ์ ประจำปีงบประมาณ 2568</t>
  </si>
  <si>
    <t>นายภัทรพล
สุขวจีพร</t>
  </si>
  <si>
    <t>จ้างเหมาซ่อมแซมลำโพงดังนาน 7 ตัว และเครื่องพ่นหมอกควัน 1 ตัว</t>
  </si>
  <si>
    <t>ร้าน เอสวีซี เทคโนโลยี</t>
  </si>
  <si>
    <t>จ้างเหมาซ่อมเครื่องดนตรีแซกโซโฟน สถาบันดนตรี
กัลยาณิวัฒนา</t>
  </si>
  <si>
    <t>ร้านมาย มิวสิค เซอร์วิส</t>
  </si>
  <si>
    <t>จ้างเหมาซ่อมแซม
น้ำรั่ว ห้อง c500 
อาคารกัลยาณินคีตการ</t>
  </si>
  <si>
    <t>นายศักดิ์ชัย เชื้อชาวนา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</si>
  <si>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</si>
  <si>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ธันวาคม พ.ศ. 2567
</t>
  </si>
  <si>
    <t xml:space="preserve">เช่าเครื่องถ่ายเอกสารห้องสมุด คุณหญิงไขศรี ศรีอรุณ  </t>
  </si>
  <si>
    <t>บริษัท แคนนอน มาร์เก็ตติ้ง (ไทยแลนด์) จำกัด</t>
  </si>
  <si>
    <t>สัญญาเลขที่ 3/2568 ลงวันที่ 1 ธันวาคม 2567</t>
  </si>
  <si>
    <t>จัดซื้อฉากสตูดิโอ 
สำหรับถ่ายภาพ 
ห้อง C 307</t>
  </si>
  <si>
    <t>ใบสั่งซื้อเลขที่ 10/2568
ลงวันที่ 2 ธ.ค. 2567</t>
  </si>
  <si>
    <t>ซื้อเครื่องพิม์วัตถุ 3 มิติ พร้อมระบบปฏิบัติการ ยี่ห้อ Bambu Lab รุ่น A1 mini Combo 3D Printer</t>
  </si>
  <si>
    <t>บริษัท เซฟนิลเลี่ยน จำกัด</t>
  </si>
  <si>
    <t>ใบสั่งซื้อเลขที่ 11/2568
ลงวันที่ 3 ธันวาคม 2567</t>
  </si>
  <si>
    <t>เครื่องดนตรีสังเคราะห์พร้อมโปรแกรมสำหรับการศึกษาและงานวิจัยด้านดนตรีสำหรับห้องสมุด
จำนวน 1 ชุด</t>
  </si>
  <si>
    <t>บริษัท ทูยูคอร์ปอร์เรชั่น จำกัด</t>
  </si>
  <si>
    <t>ใบสั่งซื้อเลขที่ 12/2568
ลงวันที่ 2 ธันวาคม 2567</t>
  </si>
  <si>
    <t>ซื้อชุดเครื่องเสียงเคลื่อนที่เพื่อการประชาสัมพันธ์กิจกรรมนักศึกษา</t>
  </si>
  <si>
    <t xml:space="preserve">บริษัท ออดิโอโทเปีย  จำกัด </t>
  </si>
  <si>
    <t>สัญญาซื้อเลขที่ 4/2568 ลงวันที่ 13 ธันวาคม 2567</t>
  </si>
  <si>
    <t>ซื้อเครื่องสังเคราะห์เสียง Synthesizer จำนวน 1 ชุด</t>
  </si>
  <si>
    <t>บริษัท เอส.เอ็ม. อินดัสเตรียล เชียงใหม่ จำกัด</t>
  </si>
  <si>
    <t>ใบสั่งซื้อเลขที่ 13/2568
ลงวันที่ 18 ธันวาคม 2567</t>
  </si>
  <si>
    <t>ซื้อเครืองดนตรีเปียโนไฟฟ้าพร้อมติดตั้งและเก้าอี้ยี่ห้อ Yamaha รุ่น P-225 เครื่อง</t>
  </si>
  <si>
    <t>บริษัท สยามดนตรี
ยามาฮ่า จำกัด</t>
  </si>
  <si>
    <t>ใบสั่งซื้อเลขที่ 14/2568
ลงวันที่ 18 ธันวาคม 2567</t>
  </si>
  <si>
    <t>จัดซื้อเครื่องใช้ในพิธีสงฆ์
จำนวน 10 รายการ ในพิธีบำเพ็ญกุศลวันคล้ายวันสิ้นพระชนม์ สมเด็จพระเจ้าพี่นางเธอ ฯ</t>
  </si>
  <si>
    <t>นายแดนชัย 
อนุพงศ์ไพศาล</t>
  </si>
  <si>
    <t>ใบสั่งซื้อเลขที่ 15/2568
ลงวันที่ 23 ธันวาคม 2567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</si>
  <si>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ธันวาคม พ.ศ. 2567
</t>
  </si>
  <si>
    <t>จ้างเหมาบริการรถรับ-ส่ง (รถบัสและรถตู้)  โครงการบริการวิชาการเพื่อสังคม  พ.ศ.2568</t>
  </si>
  <si>
    <t>ห้างหุ้น ส่วนเอพีทีทรานส์ จำกัด</t>
  </si>
  <si>
    <t>ใบสั่งจ้างเลขที่ 22/2568
 ลงวันที่ 2 ธันวาคม 2567</t>
  </si>
  <si>
    <t>จ้างเหมาพิมพ์รายงานประจำปี พ.ศ.2566 ของสถาบันดนตรีกัลยาณิวัฒนา</t>
  </si>
  <si>
    <t>บริษัท อมรินทร์
 คอร์เปอร์เรชั่น จำกัด (มหาชน)</t>
  </si>
  <si>
    <t>ใบสั่งจ้างเลขที่ 23/2568
ลงวันที่ 2 ธันวาคม 2567</t>
  </si>
  <si>
    <t>จ้างเหมาซ่อมแซมเครื่องปรับอากาศ อาคารกัลยาณินคีตกาล สถาบันดนตรีกัลยาณิวัฒนา</t>
  </si>
  <si>
    <t>ร้าน วีเอสวี แอร์แอนด์ซอร์วิส</t>
  </si>
  <si>
    <t>ใบสั่งจ้างเลขที่ 24/2568
ลงวันที่ 2 ธันวาคม 2567</t>
  </si>
  <si>
    <t>จ้างเหมาจัดพิมพ์สูจิบัตร โครงการบริการวิชาการเพื่อสังคม พ.ศ.2568</t>
  </si>
  <si>
    <t>บริษัท ดอทสตูดิโอ จำกัด</t>
  </si>
  <si>
    <t>ใบสั่งจ้างเลขที่ 25/2568 
ลงวันที่ 2 ธันวาคม 2567</t>
  </si>
  <si>
    <t xml:space="preserve">จ้างเหมาบันทึกภาพ  โครงการบริการวิชาการเพื่อสังคม  พ.ศ.2568 </t>
  </si>
  <si>
    <t>นายรณชัย นาคสุก</t>
  </si>
  <si>
    <t>ใบสั่งจ้างเลขที่ 26/2568 
ลงวันที่ 2 ธันวาคม 2567</t>
  </si>
  <si>
    <t>จ้างเหมาบริการรถกอล์ฟ รับ-ส่ง (2 คัน)  โครงการบริการวิชาการเพื่อสังคม  พ.ศ.2568</t>
  </si>
  <si>
    <t>บริษัท ฟูลทีม กอล์ฟ จำกัด</t>
  </si>
  <si>
    <t>ใบสั่งจ้างเลขที่ 27/2568
ลงวันที่ 14 ธันวาคม 2567</t>
  </si>
  <si>
    <t>จ้างบริการให้เช่าชุดขาว ในวันคล้ายวันพระบรมราชสมภพ รัชกาลที่ 9</t>
  </si>
  <si>
    <t>ร้านทวิน
โดย นางนงเยาว์ 
สุประดิษฐ์ ณ อยุธยา</t>
  </si>
  <si>
    <t>ใบสั่งจ้างเลขที่ 28/2568
ลงวันที่ 4 ธันวาคม 2567</t>
  </si>
  <si>
    <t>จ้างเหมาแปลเอกสารวิจัย สำหรับงานวิจัยและพัฒนา สถาบันดนตรีกัลยาณิวัฒนา</t>
  </si>
  <si>
    <t>นางสาวหทัยทิพย์ พรหมเทศ</t>
  </si>
  <si>
    <t>ใบสั่งจ้างเลขที่ 29/2568
ลงวันที่ 19 ธันวาคม 2567</t>
  </si>
  <si>
    <t>จ้างเหมาซ่อมแซมกล้องวงจรปิดของสถาบันดนตรีกัลยาณิวัฒนา</t>
  </si>
  <si>
    <t>บริษัท เพชร น้ำหนึ่ง อควิปเมนท์ จำกัด</t>
  </si>
  <si>
    <t>ใบสั่งจ้างเลขที่ 30/2568
ลงวันที่ 26 ธันวาคม 2567</t>
  </si>
  <si>
    <t>จ้างเหมาซ่อมแซม
และทาสีเปียโนสีฟ้า  68-7710-019-0003</t>
  </si>
  <si>
    <t>บริษัท โรบินส์เปียโน (สยาม) จำกัด</t>
  </si>
  <si>
    <t>ใบสั่งจ้างเลขที่ 31/2568
ลงวันที่ 27 ธันวาคม 2567</t>
  </si>
  <si>
    <t>จ้างเหมาซ่อมเครื่องสำรองไฟ ห้องสังคีตวัฒนา อาคารอำนวยการ</t>
  </si>
  <si>
    <t>บริษัท แอวานซ์ พาวเวอร์ เนตเวิร์ก จำกัด</t>
  </si>
  <si>
    <t>ใบสั่งจ้างเลขที่ 32/2568 
ลงวันที่ 27 ธันวาคม 2567</t>
  </si>
  <si>
    <t>จ้างเหมาซ่อมเครื่องพิมพ์ยี่ห้อ HP เลขครุภัณฑ์ 64-7440-010-0005 อาคารอำนวยการ</t>
  </si>
  <si>
    <t>ใบสั่งจ้างเลขที่ 33/2568
ลงวันที่ 27 ธันวาคม 2568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</si>
  <si>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</si>
  <si>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มกราคม พ.ศ. 2568
</t>
  </si>
  <si>
    <t>จัดซื้อเครื่องไทยธรรม โครงการพระราชทานปริญญาบัตร ประจำปีการศึกษา 2566</t>
  </si>
  <si>
    <t xml:space="preserve">ใบสั่งซื้อเลขที่ 16/2568
ลงวันที่ 7 มกราคม 2568 </t>
  </si>
  <si>
    <t>จัดซื้อพรมพร้อมบริการติดตั้ง  โครงการพระราชทานปริญญาบัตร ประจำปีการศึกษา 2566</t>
  </si>
  <si>
    <t>บริษัท โอ พี พี เอ คาร์เปท จำกัด</t>
  </si>
  <si>
    <t xml:space="preserve">ใบสั่งซื้อเลขที่ 17/2568
ลงวันที่ 8 มกราคม 2568 </t>
  </si>
  <si>
    <t>จัดซื้อซองน้ำตาล 
ขยายข้าง ขนาด A4 (พิมพ์ตราสถาบัน)</t>
  </si>
  <si>
    <t>บริษัท มีดีเพลท จำกัด</t>
  </si>
  <si>
    <t xml:space="preserve">ใบสั่งซื้อเลขที่ 18/2568
ลงวันที่ 23 มกราคม 2568 </t>
  </si>
  <si>
    <t>จัดซื้อครุภัณฑ์รถเข็น อุปกรณ์การจัดเวที</t>
  </si>
  <si>
    <t>บริษัท เจนบรรเจิด จำกัด</t>
  </si>
  <si>
    <t xml:space="preserve">ใบสั่งซื้อเลขที่ 19/2568
ลงวันที่ 28 มกราคม 2568 </t>
  </si>
  <si>
    <t>จัดซื้อกระดาษ
อินเด็กขนาด A4 
และแฟ้มขยาย</t>
  </si>
  <si>
    <t xml:space="preserve">ใบสั่งซื้อเลขที่ 20/2568
ลงวันที่ 28 มกราคม 2568 </t>
  </si>
  <si>
    <t>จัดซื้อเครื่องแบบนักศึกษาสถาบันดนตรีกัลยาณิวัฒนา</t>
  </si>
  <si>
    <t>บริษัท ทำดีจริง จำกัด</t>
  </si>
  <si>
    <t xml:space="preserve">ใบสั่งซื้อเลขที่ 21/2568
ลงวันที่ 28 มกราคม 2568 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</si>
  <si>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มกราคม พ.ศ. 2568
</t>
  </si>
  <si>
    <t>จ้างเหมาจัดทำป้ายประชาสัมพันธ์ โครงการพระราชทานปริญญาบัตร ประจำปีการศึกษา 2566</t>
  </si>
  <si>
    <t>บริษัท 888 ไอเดีย เวิร์คปริ้นท์ จำกัด</t>
  </si>
  <si>
    <t>ใบสั่งจ้างเลขที่ 34/2568
ลงวันที่ 6 มกราคม 2568</t>
  </si>
  <si>
    <t>จ้างเหมาบริการเช่าชุดปกติขาวและชุดครุย โครงการพระราชทานปริญญาบัตร ประจำปีการศึกษา 2566</t>
  </si>
  <si>
    <t>ร้านทวิน</t>
  </si>
  <si>
    <t>ใบสั่งจ้างเลขที่ 35/2568
ลงวันที่ 6 มกราคม 2568</t>
  </si>
  <si>
    <t>จ้างเหมาบริการตรวจสอบโคมไaและระบบความปลอดภัย โครงการพระราชทานปริญญาบัตร ประจำปีการศึกษา 2566</t>
  </si>
  <si>
    <t>บริษัท เดอะเบส โปรเฟสชั่นแนล มัลติมีเดีย จำกัด</t>
  </si>
  <si>
    <t>ใบสั่งจ้างเลขที่ 36/2568
ลงวันที่ 6 มกราคม 2568</t>
  </si>
  <si>
    <t>จ้างเหมาบริการให้เช่าโต๊ะ เก้าอี้และพัดลม โครงการพระราชทานปริญญาบัตร ประจำปีการศึกษา 2566</t>
  </si>
  <si>
    <t>บริษัท แอคซิค ดิจิตอล จำกัด</t>
  </si>
  <si>
    <t>ใบสั่งจ้างเลขที่ 37/2568
ลงวันที่ 8 มกราคม 2568</t>
  </si>
  <si>
    <t>จ้างเหมาจัดตกแต่งสถานที่ โครงการพระราชทานปริญญาบัตร ประจำปีการศึกษา 2566</t>
  </si>
  <si>
    <t>นายบรรยง 
สุนิยะบุตร</t>
  </si>
  <si>
    <t>ใบสั่งจ้างเลขที่ 38/2568
ลงวันที่ 8 มกราคม 2568</t>
  </si>
  <si>
    <t>จ้างเหมาถ่ายภาพนิ่งและภาพเคลื่อนไหว โครงการพระราชทานปริญญาบัตร ประจำปีการศึกษา 2566</t>
  </si>
  <si>
    <t>บริษัท บ้านงาน โปรดักชั่น จำกัด</t>
  </si>
  <si>
    <t>ใบสั่งจ้างเลขที่ 39/2568
ลงวันที่ 8 มกราคม 2568</t>
  </si>
  <si>
    <t>จ้างเหมาพิมพ์หนังสือที่ระลึก พิธีพระราชทานปริญญาบัตร ประจำปีการศึกษา 2566</t>
  </si>
  <si>
    <t>บริษัท สำเนา พลัส จำกัด</t>
  </si>
  <si>
    <t>ใบสั่งจ้างเลขที่ 40/2568
ลงวันที่ 8 มกราคม 2568</t>
  </si>
  <si>
    <t>นางสาวกชนันท์ รื่นสุนทร</t>
  </si>
  <si>
    <t>ใบสั่งจ้างเลขที่ 41/2568
ลงวันที่ 10 มกราคม 2568</t>
  </si>
  <si>
    <t xml:space="preserve">จ้างเหมาตัดเสื้อนักดนตรีสำหรับการแสดง สำหรับโครงการ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</si>
  <si>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บริษัท ลักเชิ้ต จำกัด</t>
  </si>
  <si>
    <t>ใบสั่งจ้างเลขที่ 42/2568
ลงวันที่ 13 มกราคม 2568</t>
  </si>
  <si>
    <t xml:space="preserve">จ้างเหมาบันทึกภาพเคลื่อนไหว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</si>
  <si>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ใบสั่งจ้างเลขที่ 43/2568
ลงวันที่ 13 มกราคม 2568</t>
  </si>
  <si>
    <t xml:space="preserve">จ้างเหมาออกแบบสิ่งพิมพ์ สำหรับโครงการ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</si>
  <si>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บริษัท เข้าร่องเข้ารอย จำกัด</t>
  </si>
  <si>
    <t>ใบสั่งจ้างเลขที่ 44/2568
ลงวันที่ 13 มกราคม 2568</t>
  </si>
  <si>
    <t xml:space="preserve">จ้างเหมาจัดทำสื่อประชาสัมพันธ์ (พัด) โครงการดนตรีในสวน ประจำปีงบประมาณ พ.ศ. 2568 </t>
  </si>
  <si>
    <t xml:space="preserve"> บริษัท พ็อพ 
โปรเจค จำกัด</t>
  </si>
  <si>
    <t>ใบสั่งจ้างเลขที่ 45/2568
ลงวันที่ 15 มกราคม 2568</t>
  </si>
  <si>
    <t xml:space="preserve">จ้างเหมาวงดนตรี 
(ASK REAL !!!) โครงการดนตรีในสวน ประจำปีงบประมาณ พ.ศ. 2568  </t>
  </si>
  <si>
    <t>นายวรวุฒิ 
ก้องวรากิจกุล</t>
  </si>
  <si>
    <t>ใบสั่งจ้างเลขที่ 46/2568
ลงวันที่ 15 มกราคม 2568</t>
  </si>
  <si>
    <t xml:space="preserve">จ้างเหมาวงดนตรี (Syntherellar) โครงการดนตรีในสวน ประจำปีงบประมาณ พ.ศ. 2568 </t>
  </si>
  <si>
    <t>นายสหลักษณ์  
นามบุญศรี</t>
  </si>
  <si>
    <t>ใบสั่งจ้างเลขที่ 47/2568
ลงวันที่ 15 มกราคม 2568</t>
  </si>
  <si>
    <t xml:space="preserve">จ้างเหมาวงดนตรี 
(TNB BAND) โครงการดนตรีในสวน ประจำปีงบประมาณ พ.ศ. 2568 </t>
  </si>
  <si>
    <t>นายศิลปณรงค์ 
ขันไร่</t>
  </si>
  <si>
    <t>ใบสั่งจ้างเลขที่ 48/2568
ลงวันที่ 15 มกราคม 2568</t>
  </si>
  <si>
    <t xml:space="preserve">จ้างเหมาบริการให้เช่าเต็นท์ โครงการดนตรีในสวน ประจำปีงบประมาณ พ.ศ. 2568 </t>
  </si>
  <si>
    <t>บริษัท หัวหิน 
อีเว้นท์ ซัพพลาย จำกัด</t>
  </si>
  <si>
    <t>ใบสั่งจ้างเลขที่ 49/2568
ลงวันที่ 17 มกราคม 2568</t>
  </si>
  <si>
    <t xml:space="preserve">จ้างเหมาระบบเสียง
การแสดง โครงการดนตรีในสวน ประจำปีงบประมาณ พ.ศ. 2568  </t>
  </si>
  <si>
    <t>บริษัท ฮูซาวด์ จำกัด</t>
  </si>
  <si>
    <t>ใบสั่งจ้างเลขที่ 50/2568
ลงวันที่ 17 มกราคม 2568</t>
  </si>
  <si>
    <t xml:space="preserve">จ้างเหมาระบบไฟ โครงการดนตรีในสวน ประจำปีงบประมาณ พ.ศ. 2568 </t>
  </si>
  <si>
    <t>บริษัท ไลท์ติ้ง แอนด์ อีควิปเม้นท์ จำกัด</t>
  </si>
  <si>
    <t>ใบสั่งจ้างเลขที่ 51/2568
ลงวันที่ 17 มกราคม 2568</t>
  </si>
  <si>
    <t xml:space="preserve">จ้างเหมาถ่ายวีดีโอประชาสัมพันธ์ โครงการดนตรีในสวน ประจำปีงบประมาณ พ.ศ. 2568 </t>
  </si>
  <si>
    <t>นายกิตติภัต ระตินัย</t>
  </si>
  <si>
    <t>ใบสั่งจ้างเลขที่ 52/2568
ลงวันที่ 17 มกราคม 2568</t>
  </si>
  <si>
    <t xml:space="preserve">จ้างเหมาจัดเวทีการแสดง โครงการดนตรีในสวน ประจำปีงบประมาณ พ.ศ. 2568 </t>
  </si>
  <si>
    <t>บริษัท มีดีไซน์ 
พลัส จำกัด</t>
  </si>
  <si>
    <t>บริษัท มีดีไซน์ พลัส จำกัด</t>
  </si>
  <si>
    <t>ใบสั่งจ้างเลขที่ 53/2568
ลงวันที่ 17 มกราคม 2568</t>
  </si>
  <si>
    <t xml:space="preserve">จ้างเหมาจัดพิมพ์
สูจิบัตร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</si>
  <si>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ห้างหุ้นส่วนจำกัด หยินหยาง การพิมพ์</t>
  </si>
  <si>
    <t>ใบสั่งจ้างเลขที่ 54/2568
ลงวันที่ 17 มกราคม 2568</t>
  </si>
  <si>
    <t>จ้างเหมาติดตั้งผ้าม่านจีบ พร้อมรางพร้อมติดตั้ง 
ห้อง C400 ชั้น 4 อาคารกัลยาณินคีตการสถาบันดนตรีกัลยาณิวัฒนา</t>
  </si>
  <si>
    <t>บริษัท ไพบูลย์ผ้าม่าน จำกัด</t>
  </si>
  <si>
    <t>ใบสั่งจ้างเลขที่ 55/2568
ลงวันที่ 17 มกราคม 2568</t>
  </si>
  <si>
    <t>เช่าระบบบริหารงานบุคคล</t>
  </si>
  <si>
    <t>บริษัท อะโกลไฟท์ จำกัด</t>
  </si>
  <si>
    <t>ใบสั่งจ้างเลขที่ 56/2568
ลงวันที่ 17 มกราคม 2568</t>
  </si>
  <si>
    <t>จ้างเหมาจัดทำวารสารดนตรี Pulse :Journal สำหรับโครงการเทศกาลดนตรีและนวัตศิลป์นานาชาติ ประจำปีงบประมาณ พ.ศ. 2568</t>
  </si>
  <si>
    <t>นายพสุกิตติ์ 
จันทร์แจ้ง</t>
  </si>
  <si>
    <t>ใบสั่งจ้างเลขที่ 57/2568
ลงวันที่ 22 มกราคม 2568</t>
  </si>
  <si>
    <t>จ้างเหมาถ่ายเคลื่อนไหว โครงการศูนย์ต้นแบบการศึกษาเรียนรู้ดนตรีตลอดชีวิต</t>
  </si>
  <si>
    <t>นายอภิชิต แสนสุข</t>
  </si>
  <si>
    <t>ใบสั่งจ้างเลขที่ 58/2568
ลงวันที่ 23 มกราคม 2568</t>
  </si>
  <si>
    <t>จ้างเหมาจัดทำเสื้อ โครงการศูนย์ต้นแบบการศึกษาเรียนรู้ดนตรีตลอดชีวิต ประจำปีงบประมาณ พ.ศ.2568</t>
  </si>
  <si>
    <t>นายทรงพล บัวงาม</t>
  </si>
  <si>
    <t>ใบสั่งจ้างเลขที่ 59/2568
ลงวันที่ 29 มกราคม 2568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</si>
  <si>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</si>
  <si>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กุมภาพันธ์ พ.ศ. 2568
</t>
  </si>
  <si>
    <t xml:space="preserve">ซื้อโน้ตเพลง 1 บทเพลง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</si>
  <si>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ใบสั่งซื้อเลขที่ 22/2568
ลงวันที่ 18 กุมภาพันธ์ 2568</t>
  </si>
  <si>
    <t>ซื้อชุดเครื่องดนตรีคลาริเน็ต</t>
  </si>
  <si>
    <t>คัดเลือก</t>
  </si>
  <si>
    <t xml:space="preserve"> บริษัท เอเชีย มิวสิค จำกัด</t>
  </si>
  <si>
    <t>สัญญาซื้อเลขที่ 5/2568 ลงวันที่ 19 กุมภาพันธ์ 2568</t>
  </si>
  <si>
    <t>ซื้อต้นจำปีสิรินธร (ทดแทนต้นเดิม)</t>
  </si>
  <si>
    <t>บริษัท รุกขกร วิสาหกิจเพื่อสังคม จำกัด</t>
  </si>
  <si>
    <t xml:space="preserve">ใบสั่งซื้อเลขที่ 23/2568
ลงวันที่ 20 กุมภาพันธ์ 2568 </t>
  </si>
  <si>
    <t>จัดซื้อวัสดุสำนักงาน (ไตรมาส 2)</t>
  </si>
  <si>
    <t xml:space="preserve">ใบสั่งซื้อเลขที่ 24/2568
ลงวันที่ 20 กุมภาพันธ์ 2568 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</si>
  <si>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กุมภาพันธ์ พ.ศ. 2568
</t>
  </si>
  <si>
    <t>จ้างออกแบบผลิตภัณฑ์
เพื่อเป็นของที่ระลึกของสถาบันดนตรีกัลยาณิวัฒนา</t>
  </si>
  <si>
    <t>บริษัท ปลายมนัส อินดัสทรี จำกัด</t>
  </si>
  <si>
    <t>ใบสั่งจ้างเลขที่ 60/2568
ลงวันที่ 5 กุมภาพันธ์ 2568</t>
  </si>
  <si>
    <t>จ้างเหมาออกแบบสื่อประชาสัมพันธ์ โครงการพัฒนาดนตรีสู่อุตสาหกรรมสร้างสรรค์ ประจำปีงบประมาณ พ.ศ.2568</t>
  </si>
  <si>
    <t>บริษัท ปลายมนัส อินดัสทรี่ จำกัด</t>
  </si>
  <si>
    <t>ใบสั่งจ้างเลขที่ 61/2568
ลงวันที่ 11 กุมภาพันธ์ 2568</t>
  </si>
  <si>
    <t>จ้างเหมาทีมงานเชพและผู้ช่วย โครงการพัฒนาดนตรีสู่อุตสาหกรรมสร้างสรรค์ ประจำปีงบประมาณ พ.ศ.2568</t>
  </si>
  <si>
    <t>นางสาวอรกฤช 
เตชะไชยชนะ</t>
  </si>
  <si>
    <t>ใบสั่งจ้างเลขที่ 62/2568
ลงวันที่ 11 กุมภาพันธ์ 2568</t>
  </si>
  <si>
    <t>จ้างเหมาทีมงานมัณฑนศิลป์ โครงการพัฒนาดนตรีสู่อุตสาหกรรมสร้างสรรค์ ประจำปีงบประมาณ พ.ศ.2568</t>
  </si>
  <si>
    <t>บริษัท แอปโซลูท 
บิกินเนอร์ จำกัด</t>
  </si>
  <si>
    <t>ใบสั่งจ้างเลขที่ 63/2568
ลงวันที่ 11 กุมภาพันธ์ 2568</t>
  </si>
  <si>
    <t>จ้างเหมาจัดทำของที่ระลึก (ผ้าเช็ดปาก) โครงการพัฒนาดนตรีสู่อุตสาหกรรมสร้างสรรค์ ประจำปีงบประมาณ พ.ศ.2568</t>
  </si>
  <si>
    <t>ห้างหุ้นส่วนจำกัด รอยัล โฮม เท็กซ์ไทส์ (สำนักงานใหญ่)</t>
  </si>
  <si>
    <t>ใบสั่งจ้างเลขที่ 64/2568
ลงวันที่ 11 กุมภาพันธ์ 2568</t>
  </si>
  <si>
    <t>ยกเลิกการจ้าง</t>
  </si>
  <si>
    <t>ใบสั่งจ้างเลขที่ 65/2568</t>
  </si>
  <si>
    <t>จ้างเหมาบันทึกภาพเคลื่อนไหวและผู้ช่วยกล้อง โครงการพัฒนาดนตรีสู่อุตสาหกรรมสร้างสรรค์ ประจำปีงบประมาณ พ.ศ.2568</t>
  </si>
  <si>
    <t>ใบสั่งจ้างเลขที่ 66/2568
ลงวันที่ 14 กุมภาพันธ์ 2568</t>
  </si>
  <si>
    <t>ใบสั่งจ้างเลขที่ 67/2568
ลงวันที่ 14 กุมภาพันธ์ 2568</t>
  </si>
  <si>
    <t xml:space="preserve">จ้างเหมาออกแบบสื่อประชาสัมพันธ์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</si>
  <si>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ใบสั่งจ้างเลขที่ 68/2568
ลงวันที่ 18 กุมภาพันธ์ 2568</t>
  </si>
  <si>
    <t>ใบสั่งจ้างเลขที่ 69/2568
ลงวันที่ 18 กุมภาพันธ์ 2568</t>
  </si>
  <si>
    <t>จ้างเหมาบันทึกภาพเคลื่อนไหวและภาพนิ่ง โครงการประกวดวงดนตรีระดับชาติและนานาชาติ ประจำปีงบประมาณ พ.ศ. 2568</t>
  </si>
  <si>
    <t>ใบสั่งจ้างเลขที่ 70/2568
ลงวันที่ 18 กุมภาพันธ์ 2568</t>
  </si>
  <si>
    <t>จ้างเหมาแปลภาษา 
(แนบรายงานการประเมินงาน Self-Evalution Report (SER) ตามเกณฑ์มาตรฐาน MusiquE</t>
  </si>
  <si>
    <t>นางสาวหทัยทิพย์ พรหมเพศ</t>
  </si>
  <si>
    <t>ใบสั่งจ้างเลขที่ 71/2568
ลงวันที่ 18 กุมภาพันธ์ 2568</t>
  </si>
  <si>
    <t xml:space="preserve">จ้างเหมาผู้ประสานงานวงดนตรีและกิจกรรมโครงการ โครงการประกวดวงดนตรีระดับชาติและนานาชาติ ประจำปีงบประมาณ พ.ศ. 2568 </t>
  </si>
  <si>
    <t>นายอาคม 
 เลิศจรัญรัตน์</t>
  </si>
  <si>
    <t>ใบสั่งจ้างเลขที่ 72/2568
ลงวันที่ 18 กุมภาพันธ์ 2568</t>
  </si>
  <si>
    <t xml:space="preserve">จ้างเหมาบริการระบบเสียง โครงการประกวดวงดนตรีระดับชาติและนานาชาติ ประจำปีงบประมาณ พ.ศ. 2568 </t>
  </si>
  <si>
    <t xml:space="preserve">นายกัมปนาท 
จันธิมา </t>
  </si>
  <si>
    <t>ใบสั่งจ้างเลขที่ 73/2568
ลงวันที่ 20 กุมภาพันธ์ 2568</t>
  </si>
  <si>
    <t xml:space="preserve">จ้างเหมาบริการรถบัสปรับอากาศ (กทม.-ชลบุรี 25-26 ก.พ. 68) โครงการการตรวจประกันคุณภาพตามมาตรฐาน MusiQue ประจำปีงบประมาณ พ.ศ. 2568 </t>
  </si>
  <si>
    <t>ห้างหุ้นส่วนจำกัด เอพีทีทรานส์</t>
  </si>
  <si>
    <t>ใบสั่งจ้างเลขที่ 74/2568
ลงวันที่ 21 กุมภาพันธ์ 2568</t>
  </si>
  <si>
    <t>จ้างเหมาบริการรถปรับอากาศ จำนวน 2 คัน โครงการอาสาพัฒนาชุมชนสู่การพัฒนาวิชาชีพทางด้านดนตรี</t>
  </si>
  <si>
    <t>นายศรศักดิ์ ทองกาญจนา</t>
  </si>
  <si>
    <t>ใบสั่งจ้างเลขที่ 75/2568
ลงวันที่ 24 กุมภาพันธ์ 2568</t>
  </si>
  <si>
    <t xml:space="preserve">จ้างเหมาจัดทำอุปกรณ์สำหรับการประชาสัมพันธ์ </t>
  </si>
  <si>
    <t>บริษัท ทำถูก จำกัด</t>
  </si>
  <si>
    <t>ใบสั่งจ้างเลขที่ 76/2568
ลงวันที่ 25 กุมภาพันธ์ 2568</t>
  </si>
  <si>
    <t>จ้างเหมาจัดทำเว็บไซต์ฐานข้อมูล โครงการการจัดประชุมวิชาการนานาชาติ พ.ศ.2568 
(PGVIM International Symposium 2025)</t>
  </si>
  <si>
    <t>นายภัทรพล สุขวจีพร</t>
  </si>
  <si>
    <t>ใบสั่งจ้างเลขที่ 77/2568
ลงวันที่ 27 กุมภาพันธ์ 2568</t>
  </si>
  <si>
    <t>จ้างเหมาจัดทำเสื้อ โครงการการจัดประชุมวิชาการนานาชาติ พ.ศ.2568 
(PGVIM International Symposium 2025)</t>
  </si>
  <si>
    <t>บริษัท บลูสกรีน ทีเชิต สตูดิโอ จำกัด</t>
  </si>
  <si>
    <t>ใบสั่งจ้างเลขที่ 78/2568
ลงวันที่ 28 กุมภาพันธ์ 2568</t>
  </si>
  <si>
    <t xml:space="preserve">จ้างเหมาวงดนตรีแสดง โครงการประกวดวงดนตรีระดับชาติและนานาชาติ ประจำปีงบประมาณ พ.ศ. 2568 </t>
  </si>
  <si>
    <t>นายทศพร ทัศนะ</t>
  </si>
  <si>
    <t>ใบสั่งจ้างเลขที่ 79/2568
ลงวันที่ 28 กุมภาพันธ์ 2568</t>
  </si>
  <si>
    <t xml:space="preserve">จ้างเหมาถ่ายภาพนิ่ง โครงการประกวดวงดนตรีระดับชาติและนานาชาติ ประจำปีงบประมาณ พ.ศ. 2568 </t>
  </si>
  <si>
    <t>นายปราโมทย์ ศรีสุข</t>
  </si>
  <si>
    <t>ใบสั่งจ้างเลขที่ 80/2568
ลงวันที่ 28 กุมภาพันธ์ 2568</t>
  </si>
  <si>
    <t xml:space="preserve">จ้างเหมาบริการควบคุมระบบแสง โครงการประกวดวงดนตรีระดับชาติและนานาชาติ ประจำปีงบประมาณ พ.ศ. 2568 </t>
  </si>
  <si>
    <t>นายศุภชัย งาเฉลา</t>
  </si>
  <si>
    <t>ใบสั่งจ้างเลขที่ 81/2568
ลงวันที่ 28 กุมภาพันธ์ 2568</t>
  </si>
  <si>
    <t xml:space="preserve">จ้างเหมาบริการบันทึกภาพเคลื่อนไหวและผู้ช่วยระบบเสียง(การนำเสนอ) โครงการประกวดวงดนตรีระดับชาติและนานาชาติ ประจำปีงบประมาณ พ.ศ. 2568 </t>
  </si>
  <si>
    <t>นายชธิต สังสัญไทย</t>
  </si>
  <si>
    <t>ใบสั่งจ้างเลขที่ 82/2568
ลงวันที่ 28 กุมภาพันธ์ 2568</t>
  </si>
  <si>
    <t xml:space="preserve">จ้างเหมาบริการบันทึกภาพเคลื่อนไหวพร้อมไฮไลท์กิจกรรมพร้อมเจ้าหน้าที่ โครงการประกวดวงดนตรีระดับชาติและนานาชาติ ประจำปีงบประมาณ พ.ศ. 2568 </t>
  </si>
  <si>
    <t>นายณมีนา ผิวสา</t>
  </si>
  <si>
    <t>ใบสั่งจ้างเลขที่ 83/2568
ลงวันที่ 28 กุมภาพันธ์ 2568</t>
  </si>
  <si>
    <t xml:space="preserve">จ้างเหมาบริการรถตู้ปรับอากาศ โครงการประกวดวงดนตรีระดับชาติและนานาชาติ ประจำปีงบประมาณ พ.ศ. 2568 </t>
  </si>
  <si>
    <t>ใบสั่งจ้างเลขที่ 84/2568
ลงวันที่ 28 กุมภาพันธ์ 2568</t>
  </si>
  <si>
    <t xml:space="preserve">จ้างเหมาบริการเช่าลิขสิทธิ์สำหรับการฉายภาพยนต์เรื่อง "โหมโรง" โครงการประกวดวงดนตรีระดับชาติและนานาชาติ ประจำปีงบประมาณ พ.ศ. 2568 </t>
  </si>
  <si>
    <t>บริษัท สหมงคลฟิล์ม อินเตอร์เนชัลแนล จำกัด</t>
  </si>
  <si>
    <t>ใบสั่งจ้างเลขที่ 85/2568
ลงวันที่ 28 กุมภาพันธ์ 2568</t>
  </si>
  <si>
    <t xml:space="preserve">จ้างเหมาผู้กำกับการแสดงโครงการประกวดวงดนตรีระดับชาติและนานาชาติ ประจำปีงบประมาณ พ.ศ. 2568 </t>
  </si>
  <si>
    <t>นายจิรายุส เถาลิโป้</t>
  </si>
  <si>
    <t>ใบสั่งจ้างเลขที่ 86/2568
ลงวันที่ 28 กุมภาพันธ์ 2568</t>
  </si>
  <si>
    <t xml:space="preserve">จ้างเหมาบันทึกภาพเคลื่อนไหวการแสดงคอนเสิร์ต โครงการประกวดวงดนตรีระดับชาติและนานาชาติ ประจำปีงบประมาณ พ.ศ. 2568 </t>
  </si>
  <si>
    <t>นายฉัตรชัย ทาทอง</t>
  </si>
  <si>
    <t>ใบสั่งจ้างเลขที่ 87/2568
ลงวันที่ 28 กุมภาพันธ์ 2569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</si>
  <si>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</si>
  <si>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มีนาคม พ.ศ. 2568
</t>
  </si>
  <si>
    <t>จัดซื้อเครื่องหมายชุดปกติขาว (5 รายการ) ในวันเฉลิมพระชนมพรรษา สมเด้จพระราชินี</t>
  </si>
  <si>
    <t>ร้านสยามวิจิตร</t>
  </si>
  <si>
    <t xml:space="preserve">ใบสั่งซื้อเลขที่ 25/2568
ลงวันที่ 3 มีนาคม 2568 </t>
  </si>
  <si>
    <t>จัดซื้อชุดของขวัญประจำสถาบันดนตรีกัลยาณิวัฒนา</t>
  </si>
  <si>
    <t>บริษัท เข้ากันดี จำกัด</t>
  </si>
  <si>
    <t xml:space="preserve">ใบสั่งซื้อเลขที่ 26/2568
ลงวันที่ 7 มีนาคม 2568 </t>
  </si>
  <si>
    <t xml:space="preserve">จัดซื้อหมึกพิมพ์สำหรับเครื่องพิมพ์และเครื่องถ่ายเอกสาร </t>
  </si>
  <si>
    <t>บริษัท ยูไนเต็ด พีพีอาร์ กรุ๊ป จำกัด</t>
  </si>
  <si>
    <t xml:space="preserve">ใบสั่งซื้อเลขที่ 27/2568
ลงวันที่ 25 มีนาคม 2568 </t>
  </si>
  <si>
    <t>ซื้อชุดอุปกรณ์กระจายสัญญาณไร้สาย (Access Point) แบบที่ 2</t>
  </si>
  <si>
    <t>สัญญาซื้อเลขที่ 6/2568 ลงวันที่ 28 มีนาคม 2568</t>
  </si>
  <si>
    <t>จ้างเหมาจัดพิมพ์สื่อประชาสัมพันธ์ โครงการการจัดประชุมวิชาการนานาชาติ พ.ศ.2568 (PGVIM International Symposium 2025)</t>
  </si>
  <si>
    <t xml:space="preserve">ใบสั่งจ้างเลขที่ 88/2568 
ลงวันที่ 3 มีนาคม 2568 </t>
  </si>
  <si>
    <t>เช่าสิทธิ์ Microsoft office 365</t>
  </si>
  <si>
    <t>บริษัท ดีไทย โปรเฟสชันนัล เซอร์วิส จำกัด</t>
  </si>
  <si>
    <t xml:space="preserve">ใบสั่งจ้างเลขที่ 89/2568 
ลงวันที่ 3 มีนาคม 2568 </t>
  </si>
  <si>
    <t>จ้างเหมาซ่อมแซมโคมไฟ ยี่ห้อ PR Lighting</t>
  </si>
  <si>
    <t>บริษัท อาริตะ กลอรี่ จำกัด</t>
  </si>
  <si>
    <t xml:space="preserve">ใบสั่งจ้างเลขที่ 90/2568 
ลงวันที่ 5 มีนาคม 2568 </t>
  </si>
  <si>
    <t>จ้างเหมาจัดทำอุปกรณ์สำหรับการประชาสัมพันธ์</t>
  </si>
  <si>
    <t xml:space="preserve">ใบสั่งจ้างเลขที่ 91/2568 
ลงวันที่ 5 มีนาคม 2568 </t>
  </si>
  <si>
    <t>จ้างเหมาซ่อมแซมปรับปรุงพื้นห้อง C500 อาคากัลยาณิวัฒนา</t>
  </si>
  <si>
    <t>บริษัท โอพีพีเอ คาร์เม้น แอนด์ กลาส จำกัด</t>
  </si>
  <si>
    <t xml:space="preserve">ใบสั่งจ้างเลขที่ 92/2568 
ลงวันที่ 6 มีนาคม 2568 </t>
  </si>
  <si>
    <t>จ้างเหมาเรียบเรียง โครงการงานแสดงดนตรีสร้างสรรค์เรื่อง 
เมื่อดนตรีคลาสสิกและเพื่อชีวิตมาบรรจบ: กรณีศึกษาวง อี๊ด ฟุตบาท ทุนสนับสนุนโครงการบริการวิชาการด้านดนตรีคลาสสิก (Musique de la Vie) ประจำปีงบประมาณ พ.ศ. 2568</t>
  </si>
  <si>
    <t>นายอภูดม 
เกษมสถิตสถาพร</t>
  </si>
  <si>
    <t xml:space="preserve">ใบสั่งจ้างเลขที่ 93/2568 
ลงวันที่ 6 มีนาคม 2568 </t>
  </si>
  <si>
    <t>จ้างเหมานักดนตรีเครื่องสาย โครงการงานแสดงดนตรีสร้างสรรค์เรื่อง  เมื่อดนตรีคลาสสิกและเพื่อชีวิตมาบรรจบ: กรณีศึกษาวง อี๊ด ฟุตบาท ทุนสนับสนุนโครงการบริการวิชาการด้านดนตรีคลาสสิก (Musique de la Vie) ประจำปีงบประมาณ พ.ศ. 2568</t>
  </si>
  <si>
    <t>นายภูมิรินทร์
จันทนยิ่งยง</t>
  </si>
  <si>
    <t xml:space="preserve">ใบสั่งจ้างเลขที่ 94/2568 
ลงวันที่ 7 มีนาคม 2568 </t>
  </si>
  <si>
    <t>จ้างเหมาบันทึกภาพเคลื่อนไหว โครงการงานแสดงดนตรีสร้างสรรค์เรื่อง เมื่อดนตรีคลาสสิกและเพื่อชีวิตมาบรรจบ: กรณีศึกษาวง อี๊ด ฟุตบาท ทุนสนับสนุนโครงการบริการวิชาการด้านดนตรีคลาสสิก (Musique de la Vie) ประจำปีงบประมาณ พ.ศ. 2568</t>
  </si>
  <si>
    <t xml:space="preserve">ใบสั่งจ้างเลขที่ 95/2568 
ลงวันที่ 7 มีนาคม 2568 </t>
  </si>
  <si>
    <t>จ้างเหมาซ่อมแซมเครื่องปรับอากาศ ห้อง 201 และ 210 อาคารอำนวยการ</t>
  </si>
  <si>
    <t>ร้าน วี เอส วี แอร์ แอนด์ เซอร์วิส</t>
  </si>
  <si>
    <t>ใบสั่งจ้างเลขที่ 96/2568 
ลงวันที่ 11 มีนาคม 2568</t>
  </si>
  <si>
    <t xml:space="preserve">จ้างก่อสร้างโครงการปรับปรุงภูมิทัศน์โดยรอบอาคารคีตราชนครินทร์ </t>
  </si>
  <si>
    <t>บริษัท บูรณาไท จำกัด</t>
  </si>
  <si>
    <t>จ้างเช่าระบบสารสนเทศเพื่อบริหารจัดการระบบ ERP ของสถาบันดนตรีกัลยาณิวัฒนา ประจำปีงบประมาณ พ.ศ. 2568</t>
  </si>
  <si>
    <t>วิธีคัดเลือก</t>
  </si>
  <si>
    <t>บริษัท ซอฟต์สแควร์ 1999 จำกัด</t>
  </si>
  <si>
    <t xml:space="preserve">จ้างควบคุมงานก่อสร้างโครงการปรับปรุงภูมิทัศน์โดยรอบอาคารคีตราชนครินทร์ </t>
  </si>
  <si>
    <t>จ้างออกแบบโครงการปรับปรุงซ่อมแซมอาคารกัลยาณินคีตการ</t>
  </si>
  <si>
    <t xml:space="preserve"> บริษัท จั่นอาร์คิเทค จำกัด</t>
  </si>
  <si>
    <t xml:space="preserve">จ้างเหมาออกแบบ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</si>
  <si>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 xml:space="preserve">ใบสั่งจ้างเลขที่ 97/2568 
ลงวันที่ 24 มีนาคม 2568 </t>
  </si>
  <si>
    <t xml:space="preserve">จ้างเหมาจัดทำเสื้อ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</si>
  <si>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บริษัท ดี เชิร์ท การ์เมนท์ จำกัด</t>
  </si>
  <si>
    <t xml:space="preserve">ใบสั่งจ้างเลขที่ 98/2568 
ลงวันที่ 24 มีนาคม 2568 </t>
  </si>
  <si>
    <t>จ้างเหมาจัดทำวิดิทัศน์สารดี เพื่อใช้สำหรับโครงการการศึกษาด้านพัฒนาการและผลกระทบการดำเนินงานวงดุริยางค์เยาวชนสถาบันดนตรีกัลยาณิวัฒนา ในช่วงปี พ.ศ.2556 – 2567 สู่แนวทางการดำเนินงานในทศวรรษใหม่ ประจำปีงบประมาณ พ.ศ.2568</t>
  </si>
  <si>
    <t>นายวรกร พัวพัน</t>
  </si>
  <si>
    <t xml:space="preserve">ใบสั่งจ้างเลขที่ 99/2568 
ลงวันที่ 24 มีนาคม 2568 </t>
  </si>
  <si>
    <t xml:space="preserve">จ้างเหมาบริการเช่าโน้ตเพลง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</si>
  <si>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บริษัท มาร์คาโต้ จำกัด</t>
  </si>
  <si>
    <t xml:space="preserve">ใบสั่งจ้างเลขที่ 100/2568 
ลงวันที่ 24 มีนาคม 2568 </t>
  </si>
  <si>
    <t xml:space="preserve">จ้างเหมาพิมพ์สูจิบัตรโครงการ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</si>
  <si>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 xml:space="preserve">ใบสั่งจ้างเลขที่ 101/2568 
ลงวันที่ 26 มีนาคม 2568 </t>
  </si>
  <si>
    <t xml:space="preserve">ใบสั่งจ้างเลขที่ 102/2568 
ลงวันที่ 26 มีนาคม 2568 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</si>
  <si>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</si>
  <si>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เมษายน พ.ศ. 2568
</t>
  </si>
  <si>
    <t>จัดซื้อหนังสือ "ห้องสมุดคุณหญิงไขศรี ศรีอรุณ" กิจกรรมห้องสมุดคุณหญิงไขศรี ศรีอรุณ</t>
  </si>
  <si>
    <t>บริษัท คิโนะ คุนิยะ
 บุ๊คสโตร์ (ประเทศไทย)</t>
  </si>
  <si>
    <t>ใบสั่งซื้อเลขที่ 28/2568
ลงวันที่ 17 เมษายน 2568</t>
  </si>
  <si>
    <t>ซื้อชุดอุปกรณ์โสตทัศนูปกรณ์สำหรับห้องประชุม</t>
  </si>
  <si>
    <t>บริษัท ไอ แคม พลัส จำกัด</t>
  </si>
  <si>
    <t>สัญญาซื้อเลขที่ 7/2568 ลงวันที่ 1 เมษายน 2568</t>
  </si>
  <si>
    <t>ซื้อชุดอุปกรณ์ป้องกันเครือข่าย (Next Generation Firewall) แบบที่ 2</t>
  </si>
  <si>
    <t>สัญญาซื้อเลขที่ 8/2568 ลงวันที่ 9 เมษายน 2569</t>
  </si>
  <si>
    <t>จ้างเหมาออกแบบสื่อประชาสัมพันธ์ 
โครงการ Music on the Move ประจำปีงบประมาณ พ.ศ.2568</t>
  </si>
  <si>
    <t>นายกานต์ 
จันทร์ธีรสกุล</t>
  </si>
  <si>
    <t xml:space="preserve">ใบสั่งจ้างเลขที่ 103/2568
ลงวันที่ 21 เมษายน 2568 </t>
  </si>
  <si>
    <t>จ้างเหมาจัดทำเว็ปไซด์  โครงการ Music on the Move ประจำปีงบประมาณ พ.ศ.2568</t>
  </si>
  <si>
    <t>บริษัท ปลายมนัส อินดัสทรีส์ จำกัด</t>
  </si>
  <si>
    <t xml:space="preserve">ใบสั่งจ้างเลขที่ 104/2568
ลงวันที่ 22 เมษายน 2568 </t>
  </si>
  <si>
    <t xml:space="preserve">จ้างเหมาบันทึกภาพเคลื่อนไหวและตัดต่อ โครงการวิจัยการศึกษาเพื่อพัฒนาศูนย์การเรียนรุ้และบูรณาการดนตรีในชุมชนบางยี่ขัน ประจำปีงบประมาณ พ.ศ. 2567 </t>
  </si>
  <si>
    <t xml:space="preserve">ใบสั่งจ้างเลขที่ 105/2568
ลงวันที่ 23 เมษายน 2568 </t>
  </si>
  <si>
    <t xml:space="preserve">จ้างเหมาถ่ายภาพนิ่ง โครงการวิจัยการศึกษาเพื่อพัฒนาศูนย์การเรียนรุ้และบูรณาการดนตรีในชุมชนบางยี่ขัน ประจำปีงบประมาณ พ.ศ. 2567 </t>
  </si>
  <si>
    <t>นายอนุวัฒน์ นาคพวัน</t>
  </si>
  <si>
    <t xml:space="preserve">ใบสั่งจ้างเลขที่ 106/2568
ลงวันที่ 23 เมษายน 2568 </t>
  </si>
  <si>
    <t>จ้างเหมาบริการบำรุงรักษาระบบบริหารงบประมาณ ประจำปีงบประมาณ พ.ศ.2568</t>
  </si>
  <si>
    <t>บริษัท ไทยพัฒนาซอฟต์แวร์ จำกัด</t>
  </si>
  <si>
    <t xml:space="preserve">ใบสั่งจ้างเลขที่ 107/2568
ลงวันที่ 29 เมษายน 2568 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</si>
  <si>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</si>
  <si>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พฤษภาคม พ.ศ. 2568
</t>
  </si>
  <si>
    <t>จัดซื้อเครื่องไทยธรรม 
(วันคล้ายวันสถาปนา)
วันคล้ายวันสถาปนาสถาบัน</t>
  </si>
  <si>
    <t>นายแดนชัย 
อนุพงษ์ไพศาล</t>
  </si>
  <si>
    <t>ใบสั่งซื้อเลขที่ 29/2568
ลงวันที่ 15 พฤษภาคม 2568</t>
  </si>
  <si>
    <t>จัดซื้อของที่ระลึก</t>
  </si>
  <si>
    <t>บริษัท สุริยโลหะการ จำกัด</t>
  </si>
  <si>
    <t>ใบสั่งซื้อเลขที่ 30/2568
ลงวันที่ 23 พฤษภาคม 2568</t>
  </si>
  <si>
    <t>ซื้อชุดเครื่องคอมพิวเตอร์และระบบปฏิบัติการการสร้างสรรค์งานและสื่อสร้างสรรค์</t>
  </si>
  <si>
    <t>บริษัท สุรินทร์โอเอแอนด์คอมพิวเตอร์ จำกัด</t>
  </si>
  <si>
    <t>ซื้อชุดอุปกรณ์โสตทัศนูปกรณ์สำหรับกิจกรรมและการแสดงในห้องแสดงดนตรี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</si>
  <si>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พฤษภาคม พ.ศ. 2568
</t>
  </si>
  <si>
    <t xml:space="preserve">จ้างเหมาบริการตกแต่งสถานที่ โครงการการตรวจประกันคุณภาพตามมาตรฐาน MusiQue ประจำปีงบประมาณ พ.ศ. 2568 </t>
  </si>
  <si>
    <t>นายวีรยุทธ 
ผลประกายศิลป์</t>
  </si>
  <si>
    <t>ใบสั่งจ้างเลขที่  108/2568
ลงวันที่ 1 พฤษภาคม 2568</t>
  </si>
  <si>
    <t xml:space="preserve">จ้างเหมาบริการถ่ายภาพนิ่ง โครงการการตรวจประกันคุณภาพตามมาตรฐาน MusiQue ประจำปีงบประมาณ พ.ศ. 2568 </t>
  </si>
  <si>
    <t>นายอนุวัฒน์ 
นาคพวัน</t>
  </si>
  <si>
    <t>ใบสั่งจ้างเลขที่ 109/2568
ลงวันที่ 1 พฤษภาคม 2568</t>
  </si>
  <si>
    <t xml:space="preserve">จ้างเหมาบริการ
ผู้ประสานงานโครงการ โครงการการตรวจประกันคุณภาพตามมาตรฐาน MusiQue ประจำปีงบประมาณ พ.ศ. 2568 </t>
  </si>
  <si>
    <t>นางสาวหทัย 
กิรานุชิตพงศ์</t>
  </si>
  <si>
    <t>ใบสั่งจ้างเลขที่ 110/2568
ลงวันที่ 1 พฤษภาคม 2568</t>
  </si>
  <si>
    <t>จ้างเหมาบันทึกภาพเคลื่อนไหว  Music on the Move ประจำปีงบประมาณ พ.ศ.2568</t>
  </si>
  <si>
    <t>ใบสั่งจ้างเลขที่ 111/2568
ลงวันที่ 6 พฤษภาคม 2568</t>
  </si>
  <si>
    <t>จ้างเหมาออกแบบสูจิบัตรและสิ่งพิมพ์ประชาสัมพันธ์โครงการ โครงการเทศกาลดนตรีและนวัตศิลป์นานาชาติ ประจำปีงบประมาณ พ.ศ. 2568</t>
  </si>
  <si>
    <t>นายภาคภูมิ ลมูลพันธ์</t>
  </si>
  <si>
    <t>ใบสั่งจ้างเลขที่ 112/2568
ลงวันที่ 6 พฤษภาคม 2568</t>
  </si>
  <si>
    <t>จ้างเหมาซ่อมแซมชุดโคมไฟ Down Light บนเวลาห้องสังคีตวัฒนา</t>
  </si>
  <si>
    <t>บริษัท เดอะเบสท์ มัลติมีเดีย โปรเฟสชั่นแนล จำกัด</t>
  </si>
  <si>
    <t xml:space="preserve">ใบสั่งจ้างเลขที่ 113/2568
ลงวันที่ 10 พฤษภาคม 2568 </t>
  </si>
  <si>
    <t>จ้างเหมาซ่อมแซมเครื่องหรี่ไฟ Dimmer ยี่ห้อ Dimsene รุ่น DSM-12T ห้อง C312 ชั้น 3 อาคารกัลยาณินคีตการ</t>
  </si>
  <si>
    <t>ใบสั่งจ้างเลขที่ 114/2568
ลงวันที่ 10 พฤษภาคม 2568</t>
  </si>
  <si>
    <t>จ้างเหมาบริการรถตู้ปรับอากาศ  โครงการศูนย์ต้นแบบการศึกษาเรียนรู้ดนตรีตลอดชีวิต ประจำปีงบประมาณ พ.ศ.2568</t>
  </si>
  <si>
    <t>หจก. เอ.พี.ที.ทรานส์</t>
  </si>
  <si>
    <t xml:space="preserve">ใบสั่งจ้างเลขที่ 115/2568
ลงวันที่ 16 พฤษภาคม 2568 </t>
  </si>
  <si>
    <t>จ้างเหมาบริการบันทึกภาพเคลื่อนไหวพร้อมเจ้าหน้าที่  โครงการศูนย์ต้นแบบการศึกษาเรียนรู้ดนตรีตลอดชีวิต ประจำปีงบประมาณ พ.ศ.2568</t>
  </si>
  <si>
    <t xml:space="preserve">ใบสั่งจ้างเลขที่ 116/2568
ลงวันที่ 16 พฤษภาคม 2568 </t>
  </si>
  <si>
    <t>จ้างเหมาบันทึกเสียง โครงการศูนย์ต้นแบบการศึกษาเรียนรู้ดนตรีตลอดชีวิต ประจำปีงบประมาณ พ.ศ.2568</t>
  </si>
  <si>
    <t>นายฐิติพงษ์ สมบูรณ์เลิศ</t>
  </si>
  <si>
    <t xml:space="preserve">ใบสั่งจ้างเลขที่ 117/2568
ลงวันที่ 16 พฤษภาคม 2568 </t>
  </si>
  <si>
    <t>จ้างเหมาตัดต่อต้นฉบับ Master  โครงการศูนย์ต้นแบบการศึกษาเรียนรู้ดนตรีตลอดชีวิต ประจำปีงบประมาณ พ.ศ.2568</t>
  </si>
  <si>
    <t>นายวีรพร วงษ์ประดิษฐ์</t>
  </si>
  <si>
    <t xml:space="preserve">ใบสั่งจ้างเลขที่ 118/2568
ลงวันที่ 16 พฤษภาคม 2568 </t>
  </si>
  <si>
    <t>จ้างเหมาบันทึกภาพนิ่ง โครงการเทศกาลดนตรีและนวัตศิลป์นานาชาติ ประจำปีงบประมาณ พ.ศ. 2568</t>
  </si>
  <si>
    <t>ใบสั่งจ้างเลขที่ 119/2568
ลงวันที่ 21 พฤษภาคม 2568</t>
  </si>
  <si>
    <t>นายชัยศักดิ์ เอื้อบางนา</t>
  </si>
  <si>
    <t>ใบสั่งจ้างเลขที่ 120/2568
ลงวันที่ 22 พฤษภาคม 2568</t>
  </si>
  <si>
    <t>จ้างซ่อมแซมกล้องยี่ห้อ Sony รุ่น A75 สกว.61-6720-005-0001</t>
  </si>
  <si>
    <t>บริษัท เพชร น้ำหนึ่ง อีควิปเมนท์ จำกัด</t>
  </si>
  <si>
    <t>ใบสั่งจ้างเลขที่ 121/2568
ลงวันที่ 22 พฤษภาคม 2568</t>
  </si>
  <si>
    <t xml:space="preserve">จ้างเหมาบันทึกภาพเคลื่อนไหว ครงการเทศกาลดนตรีและนวัตศิลป์นานาชาติ ประจำปีงบประมาณ พ.ศ. 2568   </t>
  </si>
  <si>
    <t>ใบสั่งจ้างเลขที่ 122/2568
ลงวันที่ 23 พฤษภาคม 2568</t>
  </si>
  <si>
    <t>จ้างเหมาบันทึกภาพเคลื่อนไหว โครงการศูนย์ต้นแบบการเรียนรู้ดนตรีตลอดชีวิต ประจำปีงบประมาณ พ.ศ. 2568</t>
  </si>
  <si>
    <t>ใบสั่งจ้างเลขที่ 123/2568
ลงวันที่ 26 พฤษภาคม 2568</t>
  </si>
  <si>
    <t>จ้างเหมาจัดพิมพ์สูจิบัตร โครงการเทศกาลดนตรีและนวัตศิลป์นานาชาติ ประจำปีงบประมาณ พ.ศ. 2568</t>
  </si>
  <si>
    <t>บริษัท สำเนาพลัส จำกัด</t>
  </si>
  <si>
    <t>ใบสั่งจ้างเลขที่ 124/2568
ลงวันที่ 26 พฤษภาคม 2568</t>
  </si>
  <si>
    <t>จ้างเหมาจัดทำต้นฉบับ VDO Master โครงการเทศกาลดนตรีและนวัตศิลป์นานาชาติ ประจำปีงบประมาณ พ.ศ. 2568</t>
  </si>
  <si>
    <t>นายรณชัย นากสุก</t>
  </si>
  <si>
    <t>ใบสั่งจ้างเลขที่ 125/2567
ลงวันที่ 26 พฤษภาคม 2568</t>
  </si>
  <si>
    <t xml:space="preserve">จ้างเหมาซ่อมแซมระเบียงรอบนอกด้านข้างอาคารอำนวนการ </t>
  </si>
  <si>
    <t>ใบสั่งจ้างเลขที่ 126/2568
ลงวันที่ 27 พฤษภาคม 2568</t>
  </si>
  <si>
    <t>จ้างเหมาซ่อมแซมเครื่องปริ้นท์ยี่ห้อ HP รหัสครุภัณฑ์ สกว.ง.64-7440-010</t>
  </si>
  <si>
    <t>ใบสั่งจ้างเลขที่ 127/2568
ลงวันที่ 28 พฤษภาคม 2568</t>
  </si>
  <si>
    <t xml:space="preserve">ใบสั่งจ้างเลขที่ 128/2568
</t>
  </si>
  <si>
    <t>จ้างเหมาบริการรถตู้ปรับอากาศ จำนวน 2 คัน โครงการอาสาพัฒนาชุมชนสู่การพัฒนาวิชาชีพทางด้านดนตรี</t>
  </si>
  <si>
    <t xml:space="preserve">นายศรศักดิ์ ทองกาญจนา </t>
  </si>
  <si>
    <t>ใบสั่งจ้างเลขที่ 129/2568
ลงวันที่ 30 พฤษภาคม 2568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</si>
  <si>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</si>
  <si>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มิถุนายน พ.ศ. 2568
</t>
  </si>
  <si>
    <t xml:space="preserve">จัดซื้อโน้ตเพลงของห้องสมุดคุณหญิงไขศรี ศรีอรุณ 
(52 เล่ม) </t>
  </si>
  <si>
    <t>บริษัท มาร์คาโต้ มิวสิค</t>
  </si>
  <si>
    <t>ใบสั่งซื้อเลขที่ 31/2568
ลงวันที่ 24 มิถุนายน 2568</t>
  </si>
  <si>
    <t>ซื้อไส้กรองเครื่องกรอง
น้ำดื่มมาซูมา 
จำนวน 4 ชุด</t>
  </si>
  <si>
    <t>บริษัท มาซูม่า จำกัด</t>
  </si>
  <si>
    <t>ใบสั่งซื้อเลขที่ 32/2568
ลงวันที่ 24 มิถุนายน 2568</t>
  </si>
  <si>
    <t>สมัครสมาชิกฐานข้อมูลออนไลน์ Gropv Music (รายปี) (1 ก.ค. 68 - 30 มิ.ย. 69)</t>
  </si>
  <si>
    <t>บริษัท บุ๊คเน็ท จำกัด</t>
  </si>
  <si>
    <t>ใบสั่งซื้อเลขที่ 33/2568
ลงวันที่ 25 มิถุนายน 2568</t>
  </si>
  <si>
    <t>จัดซื้อหลอดไฟและสายชำระ</t>
  </si>
  <si>
    <t>บริษัท มัลติอิเล็กทริก จำกัด</t>
  </si>
  <si>
    <t>ใบสั่งซื้อเลขที่ 34/2568
ลงวันที่ 30 มิถุนายน 2568</t>
  </si>
  <si>
    <t>จ้างเหมาบันทึกภาพเคลื่อนไหว โครงการศูนย์รวมผู้เชี่ยวชาญนวัตกรรมสังคมด้านดนตรี (Hub of Talents in Music as Social Innovation : MAS) ประจำ   ปีงบประมาณ 2568</t>
  </si>
  <si>
    <t>ใบสั่งจ้างเลขที่  130/2568
ลงวันที่ 4 มิถุนายน 2568</t>
  </si>
  <si>
    <t xml:space="preserve">             แบบสรุปผลการดำเนินการจัดจ้าง  ประจำปีงบประมาณ พ.ศ. 2568
               สถาบันดนตรีกัลยาณิวัฒนา
               เดือน มิถุนายน พ.ศ. 2568</t>
  </si>
  <si>
    <t>จ้างเหมาบันทึกภาพนิ่ง โครงการศูนย์รวมผู้เชี่ยวชาญนวัตกรรมสังคมด้านดนตรี (Hub of Talents in Music as Social Innovation : MAS) ประจำ   ปีงบประมาณ 2568</t>
  </si>
  <si>
    <t>ใบสั่งจ้างเลขที่  131/2568
ลงวันที่ 4 มิถุนายน 2568</t>
  </si>
  <si>
    <t xml:space="preserve">จ้างเหมาบริการติดตั้งโปรแกรมระบบไฟฟ้าจัดการแสดง โครงการเผยแพร่ผลงานวิจัยและนวัตกรรมด้านดนตรีของสถาบันในงาน “มหกรรมงานวิจัยแห่งชาติ 2568” (Thailand Research Expo 2025) ประจำปีงบประมาณ พ.ศ.2568 </t>
  </si>
  <si>
    <t>นายธีรเดช พันธุ์จันทร์</t>
  </si>
  <si>
    <t>ใบสั่งจ้างเลขที่  132/2568
ลงวันที่ 12 มิถุนายน 2568</t>
  </si>
  <si>
    <t xml:space="preserve">จ้างเหมาบริการรุตู้พร้อมคนขับ (13-17 มิถุนายน 2568) โครงการเผยแพร่ผลงานวิจัยและนวัตกรรมด้านดนตรีของสถาบันในงาน “มหกรรมงานวิจัยแห่งชาติ 2568” (Thailand Research Expo 2025) ประจำปีงบประมาณ พ.ศ.2568 </t>
  </si>
  <si>
    <t>นายจำลอง แสงเมือง</t>
  </si>
  <si>
    <t>ใบสั่งจ้างเลขที่  133/2568
ลงวันที่ 12 มิถุนายน 2568</t>
  </si>
  <si>
    <t xml:space="preserve">จ้างเหมาบริการผลิตโครงสร้างบูทจัดแสดง โครงการเผยแพร่ผลงานวิจัยและนวัตกรรมด้านดนตรีของสถาบันในงาน “มหกรรมงานวิจัยแห่งชาติ 2568” (Thailand Research Expo 2025) ประจำปีงบประมาณ พ.ศ.2568 </t>
  </si>
  <si>
    <t>บริษัท อิเวนท์ อีเลฟเว่น จำกัด</t>
  </si>
  <si>
    <t>ใบสั่งจ้างเลขที่  134/2568
ลงวันที่ 12 มิถุนายน 2568</t>
  </si>
  <si>
    <t>จ้างเหมาซ่อมแซมตู้ลำโพง ยี่ห้อ IBL  รุ่น VRX932AL จำนวน 4 ใบ</t>
  </si>
  <si>
    <t>นายธีรรัตน์ ลิ่มวัฒนาเกียรติ</t>
  </si>
  <si>
    <t>ใบสั่งจ้างเลขที่  135/2568
ลงวันที่ 12 มิถุนายน 2568</t>
  </si>
  <si>
    <t>จ้างเหมาจัดทำกิจกรรม (จังหวัดชุมพร) โครงการศูนย์ต้นแบบการศึกษาเรียนรู้ดนตรีตลอดชีวิต ประจำปีงบประมาณ พ.ศ.2568</t>
  </si>
  <si>
    <t>นายธีรัตน์ ลิ่มวัฒนาเกียรติ</t>
  </si>
  <si>
    <t>ใบสั่งจ้างเลขที่  136/2568
ลงวันที่ 12 มิถุนายน 2568</t>
  </si>
  <si>
    <t>จ้างเหมาจัดทำกิจกรรม (จังหวัดนครปฐม) โครงการศูนย์ต้นแบบการศึกษาเรียนรู้ดนตรีตลอดชีวิต ประจำปีงบประมาณ พ.ศ.2568</t>
  </si>
  <si>
    <t>นายภัทรพจน์ สว่างแจ้ง</t>
  </si>
  <si>
    <t>ใบสั่งจ้างเลขที่  137/2568
ลงวันที่ 12 มิถุนายน 2568</t>
  </si>
  <si>
    <t>จ้างเหมาจัดทำกิจกรรม (จังหวัดเชียงใหม่) โครงการศูนย์ต้นแบบการศึกษาเรียนรู้ดนตรีตลอดชีวิต ประจำปีงบประมาณ พ.ศ.2568</t>
  </si>
  <si>
    <t>นายยศกร เรืองชัยเจริญ</t>
  </si>
  <si>
    <t>ใบสั่งจ้างเลขที่  138/2568
ลงวันที่ 12 มิถุนายน 2568</t>
  </si>
  <si>
    <t>จ้างเหมาจัดทำกิจกรรม (จังหวัดอุดรธานี) โครงการศูนย์ต้นแบบการศึกษาเรียนรู้ดนตรีตลอดชีวิต ประจำปีงบประมาณ พ.ศ.2568</t>
  </si>
  <si>
    <t>นางสาวเกวลี ผการัตน์</t>
  </si>
  <si>
    <t>ใบสั่งจ้างเลขที่  139/2568
ลงวันที่ 12 มิถุนายน 2568</t>
  </si>
  <si>
    <t xml:space="preserve">จ้างเหมาบริการรถตู้ปรับอากาศ จำนวน 2 คัน โครงการประกวดวงดนตรีระดับชาติและนานาชาติ ประจำปีงบประมาณ พ.ศ. 2568 </t>
  </si>
  <si>
    <t>หจก.เอ.พี.ที. ทรานส์</t>
  </si>
  <si>
    <t>ใบสั่งจ้างเลขที่  140/2568
ลงวันที่ 20 มิถุนายน 2568</t>
  </si>
  <si>
    <t xml:space="preserve">จ้างเหมาบริการรถขนย้ายเครื่องดนตรีและอุปกรณ์ โครงการประกวดวงดนตรีระดับชาติและนานาชาติ ประจำปีงบประมาณ พ.ศ. 2568 </t>
  </si>
  <si>
    <t>นางสาวเปมิกา ปิ่นประเสริฐ</t>
  </si>
  <si>
    <t>ใบสั่งจ้างเลขที่  141/2568
ลงวันที่ 20 มิถุนายน 2568</t>
  </si>
  <si>
    <t xml:space="preserve">จ้างเหมาบันทึกภาพเคลื่อนไหวและภาพน้ำโครงการประกวดวงดนตรีระดับชาติและนานาชาติ ประจำปีงบประมาณ พ.ศ. 2568 </t>
  </si>
  <si>
    <t>ใบสั่งจ้างเลขที่  142/2568
ลงวันที่ 20 มิถุนายน 2568</t>
  </si>
  <si>
    <t xml:space="preserve">จ้างเหมาออกแบบสื่อประชาสัมพันธ์ โครงการประกวดวงดนตรีระดับชาติและนานาชาติ ประจำปีงบประมาณ พ.ศ. 2568 </t>
  </si>
  <si>
    <t>บริษัท สันติวิธี ออกแบบ จำกัด</t>
  </si>
  <si>
    <t>ใบสั่งจ้างเลขที่  143/2568
ลงวันที่ 20 มิถุนายน 2568</t>
  </si>
  <si>
    <t xml:space="preserve">จ้างออกแบบสูจิบัตรและสื่อสิ่งพิมพ์ประชาสัมพันธ์โครงการ โครงการประกวดวงดนตรีระดับชาติและนานาชาติ ประจำปีงบประมาณ พ.ศ. 2568 </t>
  </si>
  <si>
    <t>นายกฤติน ธีรวิทยาอาจ</t>
  </si>
  <si>
    <t>ใบสั่งจ้างเลขที่  144/2568
ลงวันที่ 20 มิถุนายน 2568</t>
  </si>
  <si>
    <t>จ้างเหมาซ่อมแซมเครื่องปรับอากาศ ห้อง C305 อาคารกัลยาณิรคีตการ</t>
  </si>
  <si>
    <t>บริษัท โชคชัย อินเตอร์ แอร์ จำกัด</t>
  </si>
  <si>
    <t>ใบสั่งจ้างเลขที่  145/2568
ลงวันที่ 25 มิถุนายน 2568</t>
  </si>
  <si>
    <t>จ้างเหมาซ่อมแซมห้องน้ำ อาคารกัลยาณินคีตการ</t>
  </si>
  <si>
    <t>นางสาวภิสรินธันธ์ เจริญสุข</t>
  </si>
  <si>
    <t>ใบสั่งจ้างเลขที่  146/2568
ลงวันที่ 26 มิถุนายน 2568</t>
  </si>
  <si>
    <t xml:space="preserve">จ้างเหมาปรับจูนเปียโน Boston </t>
  </si>
  <si>
    <t>นายภารดร กันภัย</t>
  </si>
  <si>
    <t>ใบสั่งจ้างเลขที่  147/2568
ลงวันที่ 26 มิถุนายน 2568</t>
  </si>
  <si>
    <t xml:space="preserve">จ้างเหมาปรับจูนเปียโน Yamaha </t>
  </si>
  <si>
    <t>บริษัท สยามดนตรียามาฮ่า จำกัด</t>
  </si>
  <si>
    <t>ใบสั่งจ้างเลขที่  148/2568
ลงวันที่ 26 มิถุนายน 2568</t>
  </si>
  <si>
    <t xml:space="preserve">จ้างเหมาปรับจูนเปียโน </t>
  </si>
  <si>
    <t>บริษัท 101 เปียโน แอน สติง จำกัด</t>
  </si>
  <si>
    <t>ใบสั่งจ้างเลขที่  149/2568
ลงวันที่ 26 มิถุนายน 2568</t>
  </si>
  <si>
    <t>จ้างเหมาเรียบเรียงเสียงประสาน โครงการเผยแพร่กิจกรรมวงดนตรีของสถาบันดนตรีกัลยาณิวัฒนา ประจำปีงบประมาณ พ.ศ. 2568</t>
  </si>
  <si>
    <t>นายมรกต เชิดชูงาม</t>
  </si>
  <si>
    <t>ใบสั่งจ้างเลขที่ 150/2568
ลงวันที่ 30 มิถุนายน 2568</t>
  </si>
  <si>
    <t>จ้างเหมาจัดทำเครื่องแต่งกายการแสดง โครงการเผยแพร่กิจกรรมวงดนตรีของสถาบันดนตรีกัลยาณิวัฒนา ประจำปีงบประมาณ พ.ศ. 2568</t>
  </si>
  <si>
    <t>นางอนัญญา
 สุทรารักษ์</t>
  </si>
  <si>
    <t>ใบสั่งจ้างเลขที่ 151/2568
ลงวันที่ 30 มิถุนายน 2568</t>
  </si>
  <si>
    <t>จ้างเหมาบันทึกภาพเคลื่อนไหว โครงการเผยแพร่กิจกรรมวงดนตรีของสถาบันดนตรีกัลยาณิวัฒนา ประจำปีงบประมาณ พ.ศ. 2568</t>
  </si>
  <si>
    <t>ใบสั่งจ้างเลขที่ 152/2568
ลงวันที่ 30 มิถุนายน 2568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</si>
  <si>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</si>
  <si>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กรกฎาคม พ.ศ. 2568
</t>
  </si>
  <si>
    <t>เช่าซื้อบริการสิทธิ์การใช้ระบบบริหารจัดการวิทยานิพนธ์</t>
  </si>
  <si>
    <t>บริษัท แฟคเกอร์ จำกัด</t>
  </si>
  <si>
    <t>ใบสั่งซื้อเลขที่ 35/2568
ลงวันที่  3 กรกฎาคม 2568</t>
  </si>
  <si>
    <t>ซื้อเครื่องปริ้นท์มัลติฟังก์ชั่น ยี่ห้อ Brother CDP-L35GOCDW</t>
  </si>
  <si>
    <t>บริษัท ออฟฟิศเมท (ไทย) จำกัด</t>
  </si>
  <si>
    <t>ใบสั่งซื้อเลขที่ 36/2568
ลงวันที่  7 สิงหาคม 2568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</si>
  <si>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กรกฎาคม พ.ศ. 2568</t>
  </si>
  <si>
    <t xml:space="preserve">จ้างเหมาจัดทำถ้วยรางวัล โครงการประกวดวงดนตรีระดับชาติและนานาชาติ ประจำปีงบประมาณ พ.ศ. 2568 </t>
  </si>
  <si>
    <t>บริษัท รางวัลไทย จำกัด</t>
  </si>
  <si>
    <t>ใบสั่งจ้างเลขที่  153/2568
ลงวันที่ 1 กรกฎาคม 2568</t>
  </si>
  <si>
    <t xml:space="preserve">จ้างเหมาบันทึกภาพเคลื่อนไหว โครงการประกวดวงดนตรีระดับชาติและนานาชาติ ประจำปีงบประมาณ พ.ศ. 2568 </t>
  </si>
  <si>
    <t>ใบสั่งจ้างเลขที่  154/2568
ลงวันที่ 1 กรกฎาคม 2568</t>
  </si>
  <si>
    <t xml:space="preserve">จ้างเหมาบันทึกภาพนิ่ง โครงการประกวดวงดนตรีระดับชาติและนานาชาติ ประจำปีงบประมาณ พ.ศ. 2568 </t>
  </si>
  <si>
    <t>ใบสั่งจ้างเลขที่  155/2568
ลงวันที่ 1 กรกฎาคม 2568</t>
  </si>
  <si>
    <t xml:space="preserve">จ้างเหมาตกแต่งเวที โครงการประกวดวงดนตรีระดับชาติและนานาชาติ ประจำปีงบประมาณ พ.ศ. 2568 </t>
  </si>
  <si>
    <t>ร้านสองขุน 
(คุณสวิตา)</t>
  </si>
  <si>
    <t>ใบสั่งจ้างเลขที่  156/2568
ลงวันที่ 1 กรกฎาคม 2568</t>
  </si>
  <si>
    <t xml:space="preserve">จ้างเหมาจัดพิมพ์สูจิบัตร โครงการประกวดวงดนตรีระดับชาติและนานาชาติ ประจำปีงบประมาณ พ.ศ. 2568 </t>
  </si>
  <si>
    <t>ใบสั่งจ้างเลขที่  157/2568
ลงวันที่ 1 กรกฎาคม 2568</t>
  </si>
  <si>
    <t>จ้างเหมาจัดทำของที่ระลึก โครงการ Music on the Move ประจำปีงบประมาณ พ.ศ.2568</t>
  </si>
  <si>
    <t>บริษัท บ้านรวมศิลป์ จำกัด</t>
  </si>
  <si>
    <t>ใบสั่งจ้างเลขที่  158/2568
ลงวันที่ 1 กรกฎาคม 2568</t>
  </si>
  <si>
    <t>จ้างเหมาจัดทำเสื้อ โครงการ Music on the Move ประจำปีงบประมาณ พ.ศ.2568</t>
  </si>
  <si>
    <t>บริษัท รุ่งทวีวิวัฒน์ จำกัด</t>
  </si>
  <si>
    <t>ใบสั่งจ้างเลขที่  159/2568
ลงวันที่ 3 กรกฎาคม 2568</t>
  </si>
  <si>
    <t>จ้างเหมาผู้ประสานงาน โครงการ Music on the Move ประจำปีงบประมาณ พ.ศ.2568</t>
  </si>
  <si>
    <t>นางสาวผุสชา เลิศล้ำ</t>
  </si>
  <si>
    <t>ใบสั่งจ้างเลขที่  160/2568
ลงวันที่ 3 กรกฎาคม 2568</t>
  </si>
  <si>
    <t>จ้างเหมาออกแบบสื่อสิ่งพิมพ์ โครงการ Music on the Move ประจำปีงบประมาณ พ.ศ.2568</t>
  </si>
  <si>
    <t>ใบสั่งจ้างเลขที่  161/2568
ลงวันที่ 4 กรกฎาคม 2568</t>
  </si>
  <si>
    <t>จ้างเหมาเรียบเรียงเสียงประสาน โครงการ Music on the Move ประจำปีงบประมาณ พ.ศ.2568</t>
  </si>
  <si>
    <t>นายอภูดม 
เกษมสกิตสถาพร</t>
  </si>
  <si>
    <t>ใบสั่งจ้างเลขที่  162/2568
ลงวันที่ 4 กรกฎาคม 2568</t>
  </si>
  <si>
    <t>จ้างเหมาบริการรถบัสและรถตู้ปรับอากาศ (เขาใหญ่ On the  Move) โครงการ Music on the Move ประจำปีงบประมาณ พ.ศ.2568</t>
  </si>
  <si>
    <t>บริษัท เอ.พี.ที.ทรานส์</t>
  </si>
  <si>
    <t>ใบสั่งจ้างเลขที่  163/2568
ลงวันที่ 8 กรกฎาคม 256</t>
  </si>
  <si>
    <t xml:space="preserve">จ้างเหมาวงดนตรี (ระเบียบวาทะศิลป์)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</si>
  <si>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นางสาวณพัฐอร 
พลล้ำ</t>
  </si>
  <si>
    <t>ใบสั่งจ้างเลขที่  164/2568
ลงวันที่ 8 กรกฎาคม 2568</t>
  </si>
  <si>
    <t xml:space="preserve">จ้างเหมาบริการจัดตั้งเวทีและระบบไฟฟ้าการแสดง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</si>
  <si>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บริษัท มีดีไซด์ จำกัด</t>
  </si>
  <si>
    <t>ใบสั่งจ้างเลขที่  165/2568
ลงวันที่ 4 กรกฎาคม 2568</t>
  </si>
  <si>
    <t xml:space="preserve">จ้างเหมาบริการระบบเสียงการแสดง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</si>
  <si>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ใบสั่งจ้างเลขที่  166/2568
ลงวันที่ 8 กรกฎาคม 2568</t>
  </si>
  <si>
    <t xml:space="preserve">เช่าอุปกรณ์สำหรับการแสดง (เก้าอี้)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</si>
  <si>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บริษัท หัวหิน อีเว้น ซัพพลาย จำกัด</t>
  </si>
  <si>
    <t>ใบสั่งจ้างเลขที่  167/2568
ลงวันที่ 8 กรกฎาคม 2568</t>
  </si>
  <si>
    <t xml:space="preserve">จ้างเหมาจัดทำนิทรรศการ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</si>
  <si>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นางสาวสุภาพร แก้วริเดช</t>
  </si>
  <si>
    <t>ใบสั่งจ้างเลขที่  168/2568
ลงวันที่ 8 กรกฎาคม 2568</t>
  </si>
  <si>
    <t xml:space="preserve">จ้างเหมาจัดทำของที่ระลึก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</si>
  <si>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บริษัท เอที พรีเมี่ยม จำกัด</t>
  </si>
  <si>
    <t>ใบสั่งจ้างเลขที่  169/2568
ลงวันที่ 8 กรกฎาคม 2568</t>
  </si>
  <si>
    <t xml:space="preserve">จ้างเหมาทีมงานจัดเตรียมเวที Orchestra 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</si>
  <si>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นายภาณุพงศ์ จันโทศรี</t>
  </si>
  <si>
    <t>ใบสั่งจ้างเลขที่  170/2568
ลงวันที่ 8 กรกฎาคม 2568</t>
  </si>
  <si>
    <t>ใบสั่งจ้างเลขที่  171/2568
ลงวันที่ 8 กรกฎาคม 2568</t>
  </si>
  <si>
    <t>จ้างเหมาซ่อมแซมไฟป้ายชื่อสถาบันขนาดใหญ่ ตัวอักษร ด ณ ฒ G และ U</t>
  </si>
  <si>
    <t>บริษัท วีไซนแลป จำกัด</t>
  </si>
  <si>
    <t>ใบสั่งจ้างเลขที่  172/2568
ลงวันที่  กรกฎาคม 2568</t>
  </si>
  <si>
    <t xml:space="preserve">จ้างเหมาออกแบบระบบสารสนเทศสำหรับการบริหารจัดการอาคาร </t>
  </si>
  <si>
    <t>ใบสั่งจ้างเลขที่  173/2568
ลงวันที่ 9 กรกฎาคม 256</t>
  </si>
  <si>
    <t xml:space="preserve">จ้างเหมาบันทึกภาพ โครงการวิจัย เรื่อง ผลกระทบของการจัดค่ายดนตรีต่อการท่องเที่ยวเชิงวัฒนธรรมและการพัฒนาที่ยั่งยืน ทุนอุดหนุนวิจัย วิจัยสร้างสรรค์หรืองานสร้างสรรค์ สถาบันดนตรีกัลยาณิวัฒนา ประจำปีงบประมาณ พ.ศ.2568 </t>
  </si>
  <si>
    <t>ใบสั่งจ้างเลขที่  174/2568
ลงวันที่ 9 กรกฎาคม 2568</t>
  </si>
  <si>
    <t>จ้างเหมาออกแบบคู่มือนักศึกษา      ปีการศึกษา 2568  โครงการปฐมนิเทศนักศึกษา ประจำปีการศึกษา 2568</t>
  </si>
  <si>
    <t>นายกฤติน ชีรวิทยาอาจ</t>
  </si>
  <si>
    <t>ใบสั่งจ้างเลขที่  175/2568
ลงวันที่ 17 กรกฎาคม 2568</t>
  </si>
  <si>
    <t>จ้างเหมาออกแบบคู่มือนักศึกษา      ปีการศึกษา 2568 โครงการปฐมนิเทศนักศึกษา ประจำปีการศึกษา 2568</t>
  </si>
  <si>
    <t>ใบสั่งจ้างเลขที่  176/2568
ลงวันที่ 17 กรกฎาคม 2568</t>
  </si>
  <si>
    <t>จ้างเหมาจัดทำชุดการแสดง      (ระลอกน้ำ) โครงการบริการวิชาการเพื่อสังคมด้านดนตรีคลาสสิก (Musique de la Vie)</t>
  </si>
  <si>
    <t>นางสาวณิชา บูรณะสัมฤทธิ์</t>
  </si>
  <si>
    <t>ใบสั่งจ้างเลขที่  177/2568
ลงวันที่ 17 กรกฎาคม 2568</t>
  </si>
  <si>
    <t>จ้างเหมาผู้ประสานงาน (ระลอกน้ำ) โครงการบริการวิชาการเพื่อสังคมด้านดนตรีคลาสสิก (Musique de la Vie)</t>
  </si>
  <si>
    <t>นางสาว สมิตา ประทุมสุวรรณ</t>
  </si>
  <si>
    <t>ใบสั่งจ้างเลขที่  178/2568
ลงวันที่ 17 กรกฎาคม 2568</t>
  </si>
  <si>
    <t>จ้างเหมาจัดทำคลังข้อมูลผลงานแสดงดนตรีสร้างสรรค์ โครงการบริการวิชาการเพื่อสังคมด้านดนตรีคลาสสิก (Musique de la Vie)</t>
  </si>
  <si>
    <t>นายนิธิ รชตศิรกุล</t>
  </si>
  <si>
    <t>ใบสั่งจ้างเลขที่  179/2568
ลงวันที่ 17 กรกฎาคม 2568</t>
  </si>
  <si>
    <t>จ้างเหมาผู้ประสานงานวงดนตรีและกิจกรรมโครงการ โครงการบริการวิชาการเพื่อสังคมด้านดนตรีคลาสสิก (Musique de la Vie)</t>
  </si>
  <si>
    <t>นายอาคม เลิศจรัญรัตน์</t>
  </si>
  <si>
    <t>ใบสั่งจ้างเลขที่  180/2568
ลงวันที่ 23 กรกฎาคม 2568</t>
  </si>
  <si>
    <t>บริษัท ดอท สตูดิโอ จำกัด</t>
  </si>
  <si>
    <t>ใบสั่งจ้างเลขที่  181/2568
ลงวันที่ 23 กรกฎาคม 2568</t>
  </si>
  <si>
    <t>จ้างจัดทำถุงกระดาษ สถาบันกัลยาณิวัฒนา</t>
  </si>
  <si>
    <t>ใบสั่งจ้างเลขที่  182/2568
ลงวันที่ 23 กรกฎาคม 2568</t>
  </si>
  <si>
    <t>ใบสั่งจ้างเลขที่  183/256</t>
  </si>
  <si>
    <t>จ้างเหมาประชาสัมพันธ์โครงการ (Interview Article 4 แพลตฟอร์ม)</t>
  </si>
  <si>
    <t>บริษัท เนชั่น นิวส์ จำกัด</t>
  </si>
  <si>
    <t>ใบสั่งจ้างเลขที่  184/2568
ลงวันที่ 23 กรกฎาคม 2568</t>
  </si>
  <si>
    <t xml:space="preserve">จ้างเหมาออกแบบเสียง โครงการ “แสงรุ้งมิจางหาย แสงฉายนิรันดร” วงดุริยางค์เยาวชนสถาบันดนตรีกัลยาณิวัฒนา ประจำปีงบประมาณ พ.ศ. 2568 </t>
  </si>
  <si>
    <t>นายสรุต สมานทรัพย์</t>
  </si>
  <si>
    <t>ใบสั่งจ้างเลขที่  185/2568
ลงวันที่ 23 กรกฎาคม 2568</t>
  </si>
  <si>
    <t>จ้างเหมาบริการออกแบบโลโก้ โครงการบริการวิชาการเพื่อสังคมด้านดนตรีไทยและดนตรีเอเชีย (Musique de la Terre)</t>
  </si>
  <si>
    <t>บริษัท ออกแบบ
สันติวิธี จำกัด</t>
  </si>
  <si>
    <t>ใบสั่งจ้างเลขที่  186/2568
ลงวันที่ 17 กรกฎาคม 2568</t>
  </si>
  <si>
    <t>จ้างเหมาบริการถ่ายทำวีดีทัศน์     (Bus Project) โครงการบริการวิชาการเพื่อสังคมด้านดนตรีไทยและดนตรีเอเชีย (Musique de la Terre)</t>
  </si>
  <si>
    <t>นายภัคพลวิทยาภา</t>
  </si>
  <si>
    <t>ใบสั่งจ้างเลขที่  187/2568
ลงวันที่ 30 กรกฎาคม 2568</t>
  </si>
  <si>
    <t>จ้างเหมาบริการรถตู้ปรับอากาศ จำนวน 3 คัน
(Bus Project) โครงการบริการวิชาการเพื่อสังคมด้านดนตรีไทยและดนตรีเอเชีย (Musique de la Terre)</t>
  </si>
  <si>
    <t>หจก.เอ.พี.ที.ทรานส์</t>
  </si>
  <si>
    <t>ใบสั่งจ้างเลขที่  188/2568
ลงวันที่ 23 กรกฎาคม 2568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</si>
  <si>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</si>
  <si>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สิงหาคม พ.ศ. 2568
</t>
  </si>
  <si>
    <t xml:space="preserve">จัดซื้อหมึกพิมพ์สำหรับเครื่องพิมพ์และเครื่องถ่ายเอกสาร M776 </t>
  </si>
  <si>
    <t>ใบสั่งซื้อเลขที่ 37/2568
ลงวันที่ 14 สิงหาคม 2567</t>
  </si>
  <si>
    <t>จัดซื้อวัสดุสำนักงาน 
(21 รายการ)</t>
  </si>
  <si>
    <t>หจก. เจทีซี ซัพพลาย</t>
  </si>
  <si>
    <t>ใบสั่งซื้อเลขที่ 38/2567
ลงวันที่  27 สิงหาคม 2567</t>
  </si>
  <si>
    <t>ซื้อชุดเครื่องออกกำลังกายสำหรับการกายภาพบำบัด</t>
  </si>
  <si>
    <t>บริษัท โฮมฟิตทูลล์ จำกัด</t>
  </si>
  <si>
    <t>สัญญาซื้อเลขที่ 13/2568 ลงวันที่ 13 สิงหาคม 2568</t>
  </si>
  <si>
    <t>ซื้อชุดอุปกรณ์การเรียนรู้และจัดทำระบบเสียงรอบทิศทางสำหรับห้องปฏิบัติการงานสร้างสรรค์</t>
  </si>
  <si>
    <t>บริษัท อินทัช อินทิเกรชั่น จำกัด</t>
  </si>
  <si>
    <t>สัญญาซื้อเลขที่ 14/2568 ลงวันที่ 14 สิงหาคม 2568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</si>
  <si>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สิงหาคม พ.ศ. 2568
</t>
  </si>
  <si>
    <t>จ้างเหมาบริการออกแบบสิ่งพิมพ์ สื่อประชาสัมพันธ์
โครงการการจัดประชุมวิชาการนานาชาติ พ.ศ.2568 (PGVIM International Symposium 2025)</t>
  </si>
  <si>
    <t>นายกฤติน 
ธีรวิทยาอาจ</t>
  </si>
  <si>
    <t>ใบสั่งจ้างเลขที่  189/2568
ลงวันที่ 14 สิงหาคม 2568</t>
  </si>
  <si>
    <t>จ้างเหมาบริการออกแบบสิ่งพิมพ์
โครงการการจัดประชุมวิชาการนานาชาติ พ.ศ.2568 (PGVIM International Symposium 2025)</t>
  </si>
  <si>
    <t>ใบสั่งจ้างเลขที่  190/2568
ลงวันที่ 14 สิงหาคม 2568</t>
  </si>
  <si>
    <t>จ้างเหมาจัดทำของที่ระลึก
โครงการการจัดประชุมวิชาการนานาชาติ พ.ศ.2568 (PGVIM International Symposium 2025)</t>
  </si>
  <si>
    <t>บริษัท เก้าพอเพียง พรีเมียม จำกัด</t>
  </si>
  <si>
    <t>ใบสั่งจ้างเลขที่  191/2568
ลงวันที่ 14 สิงหาคม 2568</t>
  </si>
  <si>
    <t>จ้างเหมาบันทึกภาพเคลื่อนไหวและผู้ช่วยระบบเสียงโครงการการจัดประชุมวิชาการนานาชาติ พ.ศ.2568 (PGVIM International Symposium 2025)</t>
  </si>
  <si>
    <t>ใบสั่งจ้างเลขที่  192/2568
ลงวันที่ 14 สิงหาคม 2568</t>
  </si>
  <si>
    <t>จ้างเหมาจัดทำเว็ปไซด์ฐานข้อมูล
โครงการการจัดประชุมวิชาการนานาชาติ พ.ศ.2568 (PGVIM International Symposium 2025)</t>
  </si>
  <si>
    <t>ใบสั่งจ้างเลขที่  193/2568
ลงวันที่ 14 สิงหาคม 2568</t>
  </si>
  <si>
    <t>จ้างเหมาทำเสื้อ
โครงการการจัดประชุมวิชาการนานาชาติ พ.ศ.2568 (PGVIM International Symposium 2025)</t>
  </si>
  <si>
    <t>บริษัท บลูสกรีน ทีเชิ้ต สตูดิโอ จำกัด</t>
  </si>
  <si>
    <t>ใบสั่งจ้างเลขที่  194/2568
ลงวันที่ 14 สิงหาคม 2568</t>
  </si>
  <si>
    <t>จ้างเหมาซ่อมแซมเครื่องปรับอากาศ ห้อง 209 อาคารอำนวยการ</t>
  </si>
  <si>
    <t>ใบสั่งจ้างเลขที่  195/2568
ลงวันที่ 14 สิงหาคม 2568</t>
  </si>
  <si>
    <t>จ้างเหมารถตู้-รถบัสปรับอากาศ
โครงการการจัดประชุมวิชาการนานาชาติ พ.ศ.2568 (PGVIM International Symposium 2025)</t>
  </si>
  <si>
    <t>ใบสั่งจ้างเลขที่  196/2568
ลงวันที่ 15 สิงหาคม 2568</t>
  </si>
  <si>
    <t xml:space="preserve">ใบสั่งจ้างเลขที่  197/2568
</t>
  </si>
  <si>
    <t>จ้างเหมาบริการวงดนตรี SYNTHDERELLA
โครงการบริการวิชาการเพื่อสังคมด้านดนตรีไทยและดนตรีเอเชีย (Musique de la Terre)</t>
  </si>
  <si>
    <t>นายสหรัฐ นามบุญมี</t>
  </si>
  <si>
    <t>ใบสั่งจ้างเลขที่  198/2568
ลงวันที่ 15 สิงหาคม 2568</t>
  </si>
  <si>
    <t>จ้างเหมาบริการวงดนตรี UNTRYMAEW
โครงการบริการวิชาการเพื่อสังคมด้านดนตรีไทยและดนตรีเอเชีย (Musique de la Terre)</t>
  </si>
  <si>
    <t>นายสถาปัตย์
 ธีรนิตยาภาพ</t>
  </si>
  <si>
    <t>ใบสั่งจ้างเลขที่  199/2568
ลงวันที่ 15 สิงหาคม 2568</t>
  </si>
  <si>
    <t>จ้างเหมาบริการวงดนตรี Prach 
โครงการบริการวิชาการเพื่อสังคมด้านดนตรีไทยและดนตรีเอเชีย (Musique de la Terre)</t>
  </si>
  <si>
    <t>นายปรัชญ์ 
บุญดีสกุลโชค</t>
  </si>
  <si>
    <t>ใบสั่งจ้างเลขที่  200/2568
ลงวันที่ 15 สิงหาคม 2568</t>
  </si>
  <si>
    <t>จ้างเหมาบริการวงดนตรี BEAT
โครงการบริการวิชาการเพื่อสังคมด้านดนตรีไทยและดนตรีเอเชีย (Musique de la Terre)</t>
  </si>
  <si>
    <t>นายธรณ์ 
ทักษิณวราจาร</t>
  </si>
  <si>
    <t>ใบสั่งจ้างเลขที่  201/2568
ลงวันที่ 15 สิงหาคม 2568</t>
  </si>
  <si>
    <t>จ้างเหมาผู้ประสานวงดนตรีภายในประเทศ
โครงการบริการวิชาการเพื่อสังคมด้านดนตรีไทยและดนตรีเอเชีย (Musique de la Terre)</t>
  </si>
  <si>
    <t>นายจิรายุส 
เถาลิโป้</t>
  </si>
  <si>
    <t>ใบสั่งจ้างเลขที่  202/2568
ลงวันที่ 15 สิงหาคม 2568</t>
  </si>
  <si>
    <t>จ้างเหมาบริการวงดนตรี AN Index of Metal 
โครงการบริการวิชาการเพื่อสังคมด้านดนตรีไทยและดนตรีเอเชีย (Musique de la Terre)</t>
  </si>
  <si>
    <t>นางสาวณพิม 
สิงห์โตโรจน์</t>
  </si>
  <si>
    <t>ใบสั่งจ้างเลขที่  203/2568
ลงวันที่ 15 สิงหาคม 2568</t>
  </si>
  <si>
    <t>จ้างเหมาผู้ประสานงาน
วงดนตรี SNU 
โครงการบริการวิชาการเพื่อสังคมด้านดนตรีไทยและดนตรีเอเชีย (Musique de la Terre)</t>
  </si>
  <si>
    <t>นายปราชญ์ 
เรืองศรี</t>
  </si>
  <si>
    <t>ใบสั่งจ้างเลขที่  204/2568
ลงวันที่ 15 สิงหาคม 2568</t>
  </si>
  <si>
    <t>จ้างเหมาถ่ายภาพนิ่ง
โครงการการจัดประชุมวิชาการนานาชาติ พ.ศ.2568 (PGVIM International Symposium 2025)</t>
  </si>
  <si>
    <t>ใบสั่งจ้างเลขที่  205/2568
ลงวันที่ 15 สิงหาคม 2568</t>
  </si>
  <si>
    <t>จ้างเหมาบริการด้านระบบ
ฉายภาพ โครงการบริการวิชาการเพื่อสังคมด้านดนตรีไทยและดนตรีเอเชีย (Musique de la Terre)</t>
  </si>
  <si>
    <t>ใบสั่งจ้างเลขที่  206/2568
ลงวันที่ 15 สิงหาคม 2568</t>
  </si>
  <si>
    <t>จ้างเหมาภาพเคลื่อนไหวและผู้ช่วย
โครงการบริการวิชาการเพื่อสังคมด้านดนตรีไทยและดนตรีเอเชีย (Musique de la Terre)</t>
  </si>
  <si>
    <t>ใบสั่งจ้างเลขที่  207/2568
ลงวันที่ 15 สิงหาคม 2568</t>
  </si>
  <si>
    <t>จ้างเหมาออกแบบและติดตั้งระบบแสงไฟ (Bankok Kunsthalle)
โครงการบริการวิชาการเพื่อสังคมด้านดนตรีไทยและดนตรีเอเชีย (Musique de la Terre)</t>
  </si>
  <si>
    <t>นายกฤติน 
สิงหะ</t>
  </si>
  <si>
    <t>ใบสั่งจ้างเลขที่  208/2568
ลงวันที่ 15 สิงหาคม 2568</t>
  </si>
  <si>
    <t>จ้างเหมาบริการด้าน
ระบบเสียง
โครงการบริการวิชาการเพื่อสังคมด้านดนตรีไทยและดนตรีเอเชีย (Musique de la Terre)</t>
  </si>
  <si>
    <t>นายประทีป เจตนากุล</t>
  </si>
  <si>
    <t>ใบสั่งจ้างเลขที่  209/2568
ลงวันที่ 15 สิงหาคม 2568</t>
  </si>
  <si>
    <t>จ้างเหมาออกแบบและติดตั้งระบบแสงไฟ (ห้องสังคีตวัฒนา)
โครงการบริการวิชาการเพื่อสังคมด้านดนตรีไทยและดนตรีเอเชีย (Musique de la Terre)</t>
  </si>
  <si>
    <t>นายอานนท์ มาสุข</t>
  </si>
  <si>
    <t>ใบสั่งจ้างเลขที่  210/2568
ลงวันที่ 15 สิงหาคม 2568</t>
  </si>
  <si>
    <t>จ้างเหมาออกแบบและติดตั้งระบบแสงไฟ (ห้อง C501)
โครงการบริการวิชาการเพื่อสังคมด้านดนตรีไทยและดนตรีเอเชีย (Musique de la Terre)</t>
  </si>
  <si>
    <t>นางสาวณัฐยา อุ่นใจ</t>
  </si>
  <si>
    <t>ใบสั่งจ้างเลขที่  211/2568
ลงวันที่ 15 สิงหาคม 2568</t>
  </si>
  <si>
    <t>จ้างเหมาถ่ายภาพเคลื่อนไหวและตัดต่อ (การแสดง)
โครงการศูนย์ต้นแบบการศึกษาเรียนรู้ดนตรีตลอดชีวิต 
ประจำปีงบประมาณ พ.ศ. 2568   (pgvim Singer)</t>
  </si>
  <si>
    <t>ใบสั่งจ้างเลขที่  212/2568
ลงวันที่ 20 สิงหาคม 2568</t>
  </si>
  <si>
    <t>จ้างเหมาถ่ายภาพเคลื่อนไหวและตัดต่อ (การแสดง)
โครงการศูนย์ต้นแบบการศึกษาเรียนรู้ดนตรีตลอดชีวิต 
ประจำปีงบประมาณ พ.ศ. 2568   (Pgvim Singer)</t>
  </si>
  <si>
    <t>ใบสั่งจ้างเลขที่  213/2568
ลงวันที่ 20 สิงหาคม 2568</t>
  </si>
  <si>
    <t>จ้างเหมาวงดนตรี SEATHENCITY
โครงการบริการวิชาการเพื่อสังคมด้านดนตรีไทยและดนตรีเอเชีย (Musique de la Terre)</t>
  </si>
  <si>
    <t>นายปวรินทร์ พิเกณฑ์</t>
  </si>
  <si>
    <t>ใบสั่งจ้างเลขที่  214/2568
ลงวันที่ 21 สิงหาคม 2568</t>
  </si>
  <si>
    <t>จ้างเหมาออกแบบ Artwork 
โครงการ Music on the Move ประจำปีงบประมาณ พ.ศ.2568</t>
  </si>
  <si>
    <t>ใบสั่งจ้างเลขที่  215/2568
ลงวันที่ 21 สิงหาคม 2568</t>
  </si>
  <si>
    <t>จ้างเหมาจัดพิมพ์สูจิบัตรและสื่อสิ่งพิมพ์โค รงการ Music on the Move ประจำปีงบประมาณ พ.ศ.2568</t>
  </si>
  <si>
    <t>ใบสั่งจ้างเลขที่  216/2568
ลงวันที่ 22 สิงหาคม 2568</t>
  </si>
  <si>
    <t xml:space="preserve">จ้างเหมาประชาสัมพันธ์โครงการ “แสงรุ้งมิจางหาย แสงฉายนิรันดร” 
วงดุริยางค์เยาวชนสถาบันดนตรีกัลยาณิวัฒนา ประจำปีงบประมาณ พ.ศ. 2568 </t>
  </si>
  <si>
    <t>นายกิตติภัต .
ระตินัย</t>
  </si>
  <si>
    <t>ใบสั่งจ้างเลขที่  217/2568
ลงวันที่ 25 สิงหาคม 2568</t>
  </si>
  <si>
    <t>จ้างเหมาจัดทำของที่ระลึกกิจกรรมย่อยที่ 2 โครงการ Music on the Move ประจำปีงบประมาณ พ.ศ.2568</t>
  </si>
  <si>
    <t>หจก.พันล้านครีเอทีฟส์</t>
  </si>
  <si>
    <t>ใบสั่งจ้างเลขที่  218/2568
ลงวันที่ 26 สิงหาคม 2568</t>
  </si>
  <si>
    <r>
      <rPr>
        <sz val="12"/>
        <color theme="1"/>
        <rFont val="Sarabun"/>
      </rPr>
      <t xml:space="preserve">
ถึง ผู้ประสานงาน</t>
    </r>
    <r>
      <rPr>
        <b/>
        <sz val="10"/>
        <color theme="1"/>
        <rFont val="Arial"/>
      </rPr>
      <t xml:space="preserve">
</t>
    </r>
    <r>
      <rPr>
        <sz val="10"/>
        <color rgb="FF000000"/>
        <rFont val="Arial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</si>
  <si>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 xml:space="preserve">             แบบสรุปผลการดำเนินการจัดซื้อ ประจำปีงบประมาณ พ.ศ. 2568
               สถาบันดนตรีกัลยาณิวัฒนา
               เดือน กันยายน พ.ศ. 2568
</t>
  </si>
  <si>
    <t xml:space="preserve">จัดซื้อระบบอบรมภาษาอังกฤษออนไลน์ </t>
  </si>
  <si>
    <t>บริษัท เอซีอี แลงเกวจ จำกัด</t>
  </si>
  <si>
    <t>ใบสั่งซื้อเลขที่  39/2568
ลงวันที่ 3 กันยายน 2568</t>
  </si>
  <si>
    <t>จัดซื้อวัสดุคอมพิวเตอร์ จำนวน 4 รายการ</t>
  </si>
  <si>
    <t>หจก. เอทีซี ซัพพลาย</t>
  </si>
  <si>
    <t>ใบสั่งซื้อเลขที่  40/2568
ลงวันที่ 12 กันยายน 2568</t>
  </si>
  <si>
    <t xml:space="preserve">จัดซื้อตู้ล็อคเกอร์เหล็ก 18 ช่อง </t>
  </si>
  <si>
    <t>บริษัท แอล.เจ.อาร์ อินดัสตรี จำกัด</t>
  </si>
  <si>
    <t>ใบสั่งซื้อเลขที่  40/2568
ลงวันที่ 29กันยายน 2568</t>
  </si>
  <si>
    <t>ซื้อชุดเครื่องดนตรีเอเชีย</t>
  </si>
  <si>
    <t>บริษัท มาร์คาโต้      มิวสิค จำกัด</t>
  </si>
  <si>
    <t>บริษัท มาร์คาโต้ มิวสิค จำกัด</t>
  </si>
  <si>
    <t>สัญญาซื้อเลขที่ 15/2568 ลงวันที่ 29 กันยายน 2568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</si>
  <si>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กันยายน พ.ศ. 2568
</t>
  </si>
  <si>
    <t>จ้างเหมาเหมาซ่อมแซมเครื่องปรับอากาศ ห้อง (203,205,208,C417,C428) อาคารกัลยาณินคีตการ</t>
  </si>
  <si>
    <t>ใบสั่งจ้างเลขที่  219/2568
ลงวันที่ 4 กันยายน 2568</t>
  </si>
  <si>
    <t>จ้างเหมาซ่อมแซมแก้ไขห้องน้ำตัน จำนวน 3 ห้อง และซ่อมแซมแก้ไขกระจกหน้าต่าง ชั้น 2-3-4 อาคารกัลยาณินคีตการ</t>
  </si>
  <si>
    <t>นางสาวภิสรินธัญธ์ เจริญสุข</t>
  </si>
  <si>
    <t>ใบสั่งจ้างเลขที่  220/2568
ลงวันที่ 4 กันยายน 2568</t>
  </si>
  <si>
    <t>จ้างเหมาซ่อมแซมพื้นถนนแนวรางน้ำหน้าอาคารกัลยาณิรคีตการและกระเบื้องอ่างล้างมือในห้องน้ำ ห้อง L 100 อาคารศูนย์การเรียนรู้และสันทนาการ</t>
  </si>
  <si>
    <t>นายนฤมล นิคมรัฐ</t>
  </si>
  <si>
    <t>ใบสั่งจ้างเลขที่  221/2568
ลงวันที่ 8 กันยายน 2568</t>
  </si>
  <si>
    <t>จ้างเหมาซ่อมแซมเครื่องดนตรีประเภทเปอร์คัสชั่น ของสถาบันดนตรีกัลยาณิวัฒนา</t>
  </si>
  <si>
    <t>ร้านมายมิวสิค</t>
  </si>
  <si>
    <t>ใบสั่งจ้างเลขที่  222/2568
ลงวันที่ 8 กันยายน 2568</t>
  </si>
  <si>
    <t>จ้างเหมาขนย้ายพัสดุภายในห้องเก็บของ อาคารศูนย์เรียนรู้และสันทนาการ</t>
  </si>
  <si>
    <t>นายรุ่ง น้อยหนัก</t>
  </si>
  <si>
    <t>ใบสั่งจ้างเลขที่  223/2568
ลงวันที่ 9 กันยายน 2568</t>
  </si>
  <si>
    <t>จ้างเหมาบริการรถบัสปรับอากาศ โครงการศึกษาดูงาน (ส่งเสริมและสนับสนุนให้บุคลากรไปประชุม/ดูงาน/แลกเปลี่ยนเรียนรู้งานบริหารการศึกษา) ประจำปีงบประมาณ พ.ศ. 2568</t>
  </si>
  <si>
    <t>ใบสั่งจ้างเลขที่  224/2568
ลงวันที่ 9 กันยายน 2568</t>
  </si>
  <si>
    <t>จ้างเหมาจัดทำเสื้อ โครงการศึกษาดูงาน (ส่งเสริมและสนับสนุนให้บุคลากรไปประชุม/ดูงาน/แลกเปลี่ยนเรียนรู้งานบริหารการศึกษา) ประจำปีงบประมาณ พ.ศ. 2568</t>
  </si>
  <si>
    <t>นางสาวปรีญาพัชร์ เรืองฤทธิ์สกุล</t>
  </si>
  <si>
    <t>ใบสั่งจ้างเลขที่  225/2568
ลงวันที่ 11 กันยายน 2568</t>
  </si>
  <si>
    <t>จ้างเหมาทีมจัดกิจกรรมเพื่อดำเนินการเป็นกระบวนการ</t>
  </si>
  <si>
    <t>นายไฟศักดิ์  สูงกิจบูลย์</t>
  </si>
  <si>
    <t>ใบสั่งจ้างเลขที่  226/2568
ลงวันที่ 11 กันยายน 2568</t>
  </si>
  <si>
    <t xml:space="preserve">ใบสั่งจ้างเลขที่  226/2568
</t>
  </si>
  <si>
    <t>จ้างเหมาจัดอุปกรณ์โสตทัศนูปกรณ์ โครงการศูนย์รวมผู้เชี่ยวชาญนวัตกรรมสังคมด้านดนตรี (Hub of Talents in Music as Social Innovation : MAS) สำนักงานการวิจัยแห่งชาติ (วช.) ประจำปีงบประมาณ พ.ศ. 2568</t>
  </si>
  <si>
    <t>นายประทีป เจตนากูล</t>
  </si>
  <si>
    <t>ใบสั่งจ้างเลขที่  228/2568
ลงวันที่ 15 กันยายน 2568</t>
  </si>
  <si>
    <t>จ้างเหมาบันทึกภาพเคลื่อนไหว โครงการศูนย์รวมผู้เชี่ยวชาญนวัตกรรมสังคมด้านดนตรี (Hub of Talents in Music as Social Innovation : MAS) สำนักงานการวิจัยแห่งชาติ (วช.) ประจำปีงบประมาณ พ.ศ. 2568</t>
  </si>
  <si>
    <t>ใบสั่งจ้างเลขที่  229/2568
ลงวันที่ 17 กันยายน 2568</t>
  </si>
  <si>
    <t>จ้างเหมาจัดพิมพ์ (หนังสือโน้ตเพลง)  โครงการบริการวิชาการเพื่อสังคมด้านดนตรีคลาสสิก (Musique de la Vie)</t>
  </si>
  <si>
    <t>บริษัท ธนาเพลส จำกัด</t>
  </si>
  <si>
    <t>ใบสั่งจ้างเลขที่  230/2568
ลงวันที่ 24 กันยายน 2568</t>
  </si>
  <si>
    <t xml:space="preserve">จ้างเหมาซ่อมแซมเสาส่งสัญญาน Wireless รหัสครุภัณฑ์ สกว.ง. 60-5965-003-0001
</t>
  </si>
  <si>
    <t xml:space="preserve">บริษัท เพชร น้ำหนึ่ง อีควิปเม้นท์ จำกัด </t>
  </si>
  <si>
    <t>ใบสั่งจ้างเลขที่  231/2568
ลงวันที่ 24 กันยายน 2568</t>
  </si>
  <si>
    <t>จ้างเหมาบริการซ่อมแซมอุปกรณ์ตรวจจับควันไฟ อาคารกัลยาณินคีตการ</t>
  </si>
  <si>
    <t>บริษัท ซัน-มูน คอมมิวนิเคชั่น แอนด์ เอ็นจิเนียริ่ง จำกัด</t>
  </si>
  <si>
    <t>ใบสั่งจ้างเลขที่  232/2568
ลงวันที่ 24 กันยายน 2568</t>
  </si>
  <si>
    <t xml:space="preserve">จ้างซ่อมแซมเครื่องปรับอากาศและออฟฟิศส่วนกลาง อาคารอำนวยการ ชั้น 2 </t>
  </si>
  <si>
    <t>ใบสั่งจ้างเลขที่  233/2568
ลงวันที่ 24 กันยายน 2568</t>
  </si>
  <si>
    <t>จ้างซ่อมแซมชั้น 1 หน้าลิฟท์โดยสารและเปลี่ยนหลอดไฟและปลั๊กไฟในห้องเรียน อาคารกัลยณินคีตการ</t>
  </si>
  <si>
    <t>นายชัยศักดิ์ เสื้อชาวนา</t>
  </si>
  <si>
    <t>ใบสั่งจ้างเลขที่  234/2568
ลงวันที่ 24 กันยายน 2568</t>
  </si>
  <si>
    <t xml:space="preserve">ใบสั่งจ้างเลขที่  235/2568
</t>
  </si>
  <si>
    <t xml:space="preserve">จ้างเหมาออกแบบภาพประกอบ Music Makes Humanity - Music to Match your Mood </t>
  </si>
  <si>
    <t xml:space="preserve">นายณัฐพงศ์ ดาววิจิตร </t>
  </si>
  <si>
    <t>ใบสั่งจ้างเลขที่  236/2568
ลงวันที่ 25 กันยายน 2568</t>
  </si>
  <si>
    <t xml:space="preserve">จ้างเหมาจัดนิทรรศการ Music Makes Humanity - Music to Match your Mood </t>
  </si>
  <si>
    <t xml:space="preserve">นายภัทรพล สุขวจีพร  </t>
  </si>
  <si>
    <t>ใบสั่งจ้างเลขที่  237/2568
ลงวันที่ 25 กันยายน 2568</t>
  </si>
  <si>
    <t xml:space="preserve">จ้างเหมาตัดสูทสถาบันดนตรีกัลยาณิวัฒนา ให้กับกรรมการสถาบันฯและที่ปรึกษาสภาสถาบันดนตรีกัลยาณิวัฒนา ปีงบประมาณ พ.ศ.2568 </t>
  </si>
  <si>
    <t xml:space="preserve">ร้าน ทวิน </t>
  </si>
  <si>
    <t>ใบสั่งจ้างเลขที่  238/2568
ลงวันที่ 25 กันยายน 2568</t>
  </si>
  <si>
    <t xml:space="preserve">จ้างซ่อมแซมลิฟต์โดยสาร ยี่ห้อ CANNY อาคารอำนวยการ 
</t>
  </si>
  <si>
    <t>ใบสั่งจ้างเลขที่  239/2568
ลงวันที่ 25 กันยายน 2568</t>
  </si>
  <si>
    <t>จ้างเหมาซ่อมแซมลิฟต์อาคารกัลยาณินคีตการ สถาบันดนตรีกัลยาณิวัฒนา</t>
  </si>
  <si>
    <t>บริษัท โคเน่ จำกัด</t>
  </si>
  <si>
    <t>ใบสั่งจ้างเลขที่  240/2568
ลงวันที่ 25 กันยายน 2568</t>
  </si>
  <si>
    <t xml:space="preserve">จ้างเหมาซ่อมแซมระบบบำบัดน้ำเสีย อาคารกัลยาณินคีตการ </t>
  </si>
  <si>
    <t xml:space="preserve">บริษัท พี.วี. เซอร์วิส เอ็นจิเนียริ่ง แอนด์ ซัพพลาย จำกัด </t>
  </si>
  <si>
    <t>ใบสั่งจ้างเลขที่  241/2568
ลงวันที่ 25 กันยายน 2568</t>
  </si>
  <si>
    <r>
      <rPr>
        <sz val="12"/>
        <color theme="1"/>
        <rFont val="TH SarabunPSK"/>
      </rPr>
      <t xml:space="preserve">
ถึง ผู้ประสานงาน</t>
    </r>
    <r>
      <rPr>
        <b/>
        <sz val="10"/>
        <color theme="1"/>
        <rFont val="TH SarabunPSK"/>
      </rPr>
      <t xml:space="preserve">
</t>
    </r>
    <r>
      <rPr>
        <sz val="10"/>
        <color rgb="FF000000"/>
        <rFont val="TH SarabunPSK"/>
      </rPr>
      <t xml:space="preserve">    1. เอกสารเรียงตามวันที่งานพัสดุได้รับให้ดำเนินการจัดซื้อ - จัดจ้าง
    2. สามารถตรวจสอบสถานะของเอกสารของท่านได้ จากช่อง A - S
</t>
    </r>
  </si>
  <si>
    <t>ตั้งแต่วันที่ 1 เดือน ตุลาคม พ.ศ. 2567 ถึงวันที่ 30 เดือน กันยายน พ.ศ. 2568</t>
  </si>
  <si>
    <t>งานที่จัดซื้อหรือจ้าง</t>
  </si>
  <si>
    <t>วงเงินที่จะซื้อหรือจ้าง</t>
  </si>
  <si>
    <t>ราคากลาง</t>
  </si>
  <si>
    <t>ราคาที่เสนอ</t>
  </si>
  <si>
    <t>เหตุผลที่คัดเลือกโดยสรุป</t>
  </si>
  <si>
    <t>สัญญาหรือข้อตกลงในการซื้อหรือจ้าง</t>
  </si>
  <si>
    <t>เลขที่</t>
  </si>
  <si>
    <t>จ้างเหมาบันทึกภาพและวีดีโอ เพื่อใช้สำหรับโครงการ “นวัตกรรมดนตรีสร้างสรรค์เพื่อการพัฒนาชุมชน ปีที่ 2 : กรณีศึกษาสามจังหวัดชายแดนภาคใต้”</t>
  </si>
  <si>
    <t>บริษัท ส. บุญเจริญกิจ จำกัด 
(สำนักงานใหญ่)</t>
  </si>
  <si>
    <t>ใบสั่งจ้างเลขที่ 1/2568
ลงวันที่ 8 ตุลาคม 2567</t>
  </si>
  <si>
    <t>สัญญาเช่าเลขที่ 1/2568 ลงวันที่ 6 ตุลาคม 2567</t>
  </si>
  <si>
    <t>สัญญาเช่าเลขที่ 2/2568 ลงวันที่ 6 ตุลาคม 2567</t>
  </si>
  <si>
    <t>สัญญาเช่าเลขที่ 3/2568 ลงวันที่ 1 ธันวาคม 2567</t>
  </si>
  <si>
    <t>ใบสั่งซื้อเลขที่ 11/2568
ลงวันที่ 9 ธันวาคม 2567</t>
  </si>
  <si>
    <t>ใบสั่งซื้อเลขที่ 12/2568
ลงวันที่ 12 ธันวาคม 2567</t>
  </si>
  <si>
    <t>ใบสั่งซื้อเลขที่ 13/2568
ลงวันที่ 12 ธันวาคม 2567</t>
  </si>
  <si>
    <t>(ยกเลิก) ไม่มีการลงนามในใบสั่งจ้าง</t>
  </si>
  <si>
    <t>สัญญาจ้างเลขที่ 11/2568 ลงวันที่ 7 มีนาคม 2568</t>
  </si>
  <si>
    <t>สัญญาจ้างเลขที่ 12/2568 ลงวันที่ 10 มีนาคม 2568</t>
  </si>
  <si>
    <t>สัญญาจ้างเลขที่ 13/2568 ลงวันที่ 10 มีนาคม 2568</t>
  </si>
  <si>
    <t>สัญญาจ้างเลขที่ 14/2568 ลงวันที่ 10 มีนาคม 2568</t>
  </si>
  <si>
    <t>สัญญาซื้อเลขที่ 9/2568 ลงวันที่ 13 พฤษภาคม 2568</t>
  </si>
  <si>
    <t>สัญญาอนุญาตให้จำหน่ายอาหารภายในสถาบันดนตรีกัลยาณิวัฒนา</t>
  </si>
  <si>
    <t>หมายเหตุ : สัญญาเช่าประกอบการร้านอาหารที่ไม่ได้ดำเนินการตามขั้นตอนการจัดซื้อจัดจ้าง แต่ได้นำเลขที่สัญญาไปใช้</t>
  </si>
  <si>
    <t>สัญญาเช่าเลขที่ 10/2568 ลงวันที่ 13 พฤษภาคม 2568</t>
  </si>
  <si>
    <t>สัญญาเช่าเลขที่ 11/2568 ลงวันที่ 13 พฤษภาคม 2569</t>
  </si>
  <si>
    <t>สัญญาซื้อเลขที่ 12/2568 ลงวันที่ 26พฤษภาคม 2568</t>
  </si>
  <si>
    <t>Asimut Co.Ltd</t>
  </si>
  <si>
    <t>ใบสั่งจ้างเลขที่  186/2568
ลงวันที่ 23 กรกฎาคม 2568</t>
  </si>
  <si>
    <t>ใบสั่งจ้างเลขที่  188/2568
ลงวันที่ 30 กรกฎาคม 2568</t>
  </si>
  <si>
    <t>ใบสั่งซื้อเลขที่  41/2568
ลงวันที่ 29กันยายน 2568</t>
  </si>
  <si>
    <t xml:space="preserve">ใบสั่งจ้างเลขที่  227/2568
</t>
  </si>
  <si>
    <t>นายชัยศักดิ์ เชื้อชาวนา</t>
  </si>
  <si>
    <t>รวม</t>
  </si>
  <si>
    <t>รายงานสรุปผลการจัดซื้อจัดจ้างของ สถาบันดนตรีกัลยาณิวัฒนา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</si>
  <si>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</si>
  <si>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</si>
  <si>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</si>
  <si>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</si>
  <si>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</si>
  <si>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วิธีประกวดราคาอิเล็กทรอนิกส์ (e-bidding)</t>
  </si>
  <si>
    <t xml:space="preserve">อื่นๆ </t>
  </si>
  <si>
    <t>ปัญหา / อุปสรรค</t>
  </si>
  <si>
    <t>1. ขอบเขตงาน (TOR) ไม่ชัดเจนทำให้ต้องแก้ไข TOR หลายรอบทำให้การส่งเรื่องจัดซื้อจัดจ้างล่าช้า</t>
  </si>
  <si>
    <t>2. มีการนำส่งเรื่องในช่วงเวลากระชั้นชิดทำให้เจ้าหน้าที่พัสดุทำงานไม่ทัน</t>
  </si>
  <si>
    <t>3. กฎหมายและหนังสือสั่งการมีการเปลี่ยนแปลงบ่อยครั้ง ทำให้เจ้าหน้าที่ต้องใช้เวลาในการศึกษาและตีความในช่วงที่มีผู้ใช้งานจำนวนมาก ระบบมักจะล่มหรือประมวลผลช้า ทำให้การบันทึกข้อมูลและออกประกาศล่าช้า</t>
  </si>
  <si>
    <t>4. ในช่วงที่มีผู้ใช้งานจำนวนมาก ระบบมักจะล่มหรือประมวลผลช้า ทำให้การบันทึกข้อมูลและออกประกาศล่าช้า</t>
  </si>
  <si>
    <t>ข้อเสนอแนะ</t>
  </si>
  <si>
    <t>1. ควรมีการวางแผนจัดซื้อจัดจ้างประจำปีอย่างเป็นระบบ</t>
  </si>
  <si>
    <t>2. ควรมีการพัฒนาบุคลากรให้ได้รับการอบรมอย่างต่อเนื่อง</t>
  </si>
  <si>
    <t>3. ควรมีการตรวจสอบความพร้อมของระบบไอทีให้รองรับการทำงานได้อย่างเต็มประสิทธิภาพ</t>
  </si>
  <si>
    <t>ใบสั่งซื้อเลขที่ 2/2568
ลงวันที่ 29 ตุลาคม 2567</t>
  </si>
  <si>
    <t>ใบสั่งซื้อเลขที่ 3/2568
ลงวันที่ 30 ตุลาคม 2567</t>
  </si>
  <si>
    <t>ใบสั่งซื้อเลขที่ 4/2568
ลงวันที่ 31 ตุลาคม 2567</t>
  </si>
  <si>
    <t>ใบสั่งจ้างเลขที่ 6/2568
ลงวัน29 ตุลาคม 2568</t>
  </si>
  <si>
    <r>
      <t xml:space="preserve">ใบสั่งจ้างเลขที่ 3/2568
</t>
    </r>
    <r>
      <rPr>
        <sz val="16"/>
        <color rgb="FF000000"/>
        <rFont val="TH SarabunPSK"/>
        <family val="2"/>
      </rPr>
      <t>ลงวันที่ 1 ตุลาคม 2567</t>
    </r>
  </si>
  <si>
    <r>
      <t xml:space="preserve">ใบสั่งจ้างเลขที่ 4/2568
</t>
    </r>
    <r>
      <rPr>
        <sz val="16"/>
        <color rgb="FF000000"/>
        <rFont val="TH SarabunPSK"/>
        <family val="2"/>
      </rPr>
      <t>ลงวันที่ 29 ตุลาคม 2567</t>
    </r>
  </si>
  <si>
    <r>
      <t xml:space="preserve">ใบสั่งจ้างเลขที่ 5/2568
</t>
    </r>
    <r>
      <rPr>
        <sz val="16"/>
        <color rgb="FF000000"/>
        <rFont val="TH SarabunPSK"/>
        <family val="2"/>
      </rPr>
      <t>ลงวันที่ 29 ตุลาคม 2568</t>
    </r>
  </si>
  <si>
    <r>
      <t xml:space="preserve">ใบสั่งซื้อเลขที่ 5/2568
</t>
    </r>
    <r>
      <rPr>
        <sz val="16"/>
        <color rgb="FF000000"/>
        <rFont val="TH SarabunPSK"/>
        <family val="2"/>
      </rPr>
      <t>ลงวันที่ 7 พฤศจิกายน 2567</t>
    </r>
  </si>
  <si>
    <r>
      <rPr>
        <sz val="16"/>
        <color rgb="FF000000"/>
        <rFont val="TH SarabunPSK"/>
        <family val="2"/>
      </rPr>
      <t>ใบสั่งซื้อเลขที่ 6/2568
ลงวันที่ 20 พฤศจิกายน 2567</t>
    </r>
  </si>
  <si>
    <r>
      <t xml:space="preserve">ใบสั่งซื้อเลขที่ 8/2568
</t>
    </r>
    <r>
      <rPr>
        <sz val="16"/>
        <color rgb="FF000000"/>
        <rFont val="TH SarabunPSK"/>
        <family val="2"/>
      </rPr>
      <t>ลงวันที่ 27 พฤศจิกายน 2567</t>
    </r>
  </si>
  <si>
    <r>
      <t xml:space="preserve">ใบสั่งซื้อเลขที่ 9/2568
</t>
    </r>
    <r>
      <rPr>
        <sz val="16"/>
        <color rgb="FF000000"/>
        <rFont val="TH SarabunPSK"/>
        <family val="2"/>
      </rPr>
      <t>ลงวันที่ 27 พฤศจิกายน 2567</t>
    </r>
  </si>
  <si>
    <r>
      <t xml:space="preserve">ใบสั่งจ้างเลขที่ 7/2568
</t>
    </r>
    <r>
      <rPr>
        <sz val="16"/>
        <color rgb="FF000000"/>
        <rFont val="TH SarabunPSK"/>
        <family val="2"/>
      </rPr>
      <t>ลงวันที่ 7 พฤศจิกายน 2567</t>
    </r>
  </si>
  <si>
    <r>
      <t xml:space="preserve">ใบสั่งจ้างเลขที่ 8/2568
</t>
    </r>
    <r>
      <rPr>
        <sz val="16"/>
        <color rgb="FF000000"/>
        <rFont val="TH SarabunPSK"/>
        <family val="2"/>
      </rPr>
      <t>ลงวันที่ 7 พฤศจิกายน 2567</t>
    </r>
  </si>
  <si>
    <r>
      <t xml:space="preserve">ใบสั่งจ้างเลขที่ 9/2568
</t>
    </r>
    <r>
      <rPr>
        <sz val="16"/>
        <color rgb="FF000000"/>
        <rFont val="TH SarabunPSK"/>
        <family val="2"/>
      </rPr>
      <t>ลงวันที่ 12 พฤศจิกายน 2567</t>
    </r>
  </si>
  <si>
    <r>
      <t xml:space="preserve">ใบสั่งจ้างเลขที่ 10/2568
</t>
    </r>
    <r>
      <rPr>
        <sz val="16"/>
        <color rgb="FF000000"/>
        <rFont val="TH SarabunPSK"/>
        <family val="2"/>
      </rPr>
      <t xml:space="preserve">ลงวันที่ 15 พฤศจิกายน 2567 </t>
    </r>
  </si>
  <si>
    <r>
      <t xml:space="preserve">ใบสั่งจ้างเลขที่ 18/2568
</t>
    </r>
    <r>
      <rPr>
        <sz val="16"/>
        <color rgb="FF000000"/>
        <rFont val="TH SarabunPSK"/>
        <family val="2"/>
      </rPr>
      <t xml:space="preserve"> ลงวันที่ 29 พฤศจิกายน 2567</t>
    </r>
  </si>
  <si>
    <r>
      <t xml:space="preserve">ใบสั่งจ้างเลขที่ 19/2568
</t>
    </r>
    <r>
      <rPr>
        <sz val="16"/>
        <color rgb="FF000000"/>
        <rFont val="TH SarabunPSK"/>
        <family val="2"/>
      </rPr>
      <t>ลงวันที่ 29 พฤศจิกายน 2567</t>
    </r>
  </si>
  <si>
    <r>
      <t xml:space="preserve">ใบสั่งจ้างเลขที่ 20/2568
</t>
    </r>
    <r>
      <rPr>
        <sz val="16"/>
        <color rgb="FF000000"/>
        <rFont val="TH SarabunPSK"/>
        <family val="2"/>
      </rPr>
      <t>ลงวันที่ 29 พฤศจิกายน 2567</t>
    </r>
  </si>
  <si>
    <r>
      <t xml:space="preserve">ใบสั่งจ้างเลขที่ 21/2568
</t>
    </r>
    <r>
      <rPr>
        <sz val="16"/>
        <color rgb="FF000000"/>
        <rFont val="TH SarabunPSK"/>
        <family val="2"/>
      </rPr>
      <t>ลงวันที่ 29 พฤศจิกายน 2567</t>
    </r>
  </si>
  <si>
    <t xml:space="preserve"> </t>
  </si>
  <si>
    <t>สัญญาซื้อเลขที่ 6/2568     ลงวันที่ 28 มีนาคม 2568</t>
  </si>
  <si>
    <t xml:space="preserve">             แบบสรุปผลการดำเนินการจัดจ้าง ประจำปีงบประมาณ พ.ศ. 2568
               สถาบันดนตรีกัลยาณิวัฒนา
               เดือน มีนาคม พ.ศ. 2568</t>
  </si>
  <si>
    <r>
      <t>จ้างเหมาซ่อมแซมประตูกระจกอาคารอำนวยการและศูนย์การเรียนรู้และสันท</t>
    </r>
    <r>
      <rPr>
        <sz val="16"/>
        <color rgb="FF000000"/>
        <rFont val="TH SarabunPSK"/>
        <family val="2"/>
      </rPr>
      <t>นาการ</t>
    </r>
  </si>
  <si>
    <t>สัญญาเลขที่ 9/2568           ลงวันที่ 13 พฤษภาคม 2568</t>
  </si>
  <si>
    <t>สัญญาเลขที่ 12/2568         ลงวันที่ 26พฤษภาคม 2568</t>
  </si>
  <si>
    <t>สัญญาเลขที่ 1/2568   ลงวันที่ 6 ตุลาคม 2567</t>
  </si>
  <si>
    <t>สัญญาเลขที่ 2/2568   ลงวันที่ 6 ตุลาคม 2567</t>
  </si>
  <si>
    <t>สัญญาเลขที่ 11/2568      ลงวันที่ 7 มีนาคม 2568</t>
  </si>
  <si>
    <t>สัญญาเลขที่ 12/2568       ลงวันที่ 10 มีนาคม 2568</t>
  </si>
  <si>
    <t>สัญญาเลขที่ 14/2568       ลงวันที่ 10 มีนาคม 2568</t>
  </si>
  <si>
    <t>สัญญาเลขที่ 13/2568       ลงวันที่ 10 มีนาคม 2568</t>
  </si>
  <si>
    <t>สัญญาเช่าเลขที่ 10/2568    ลงวันที่ 13 พฤษภาคม 2568</t>
  </si>
  <si>
    <t>สัญญาเช่าเลขที่ 11/2568    ลงวันที่ 13 พฤษภาคม 2569</t>
  </si>
  <si>
    <r>
      <t>จ้างจัดทำสมุด
(ข</t>
    </r>
    <r>
      <rPr>
        <sz val="16"/>
        <color rgb="FF000000"/>
        <rFont val="TH SarabunPSK"/>
        <family val="2"/>
      </rPr>
      <t>องที่ระลึกของสถาบัน)</t>
    </r>
  </si>
  <si>
    <t>สัญญาซื้อเลขที่ 13/2568     ลงวันที่ 13 สิงหาคม 2568</t>
  </si>
  <si>
    <t>สัญญาซื้อเลขที่ 14/2568     ลงวันที่ 14 สิงหาคม 2568</t>
  </si>
  <si>
    <t>สัญญาซื้อเลขที่ 15/2568     ลงวันที่ 29 กันยายน 2568</t>
  </si>
  <si>
    <t>ใบสั่งจ้างเลขที่ 3/2568
ลงวันที่ 10 ตุลาคม 2567</t>
  </si>
  <si>
    <t>จ้างเหมาซ่อมแซมประตูกระจกอาคารอำนวยการและศูนย์การเรียนรู้และสันทนาการ</t>
  </si>
  <si>
    <t>-</t>
  </si>
  <si>
    <t>2. นำเลขที่สัญญาไปจัดทำสัญญาเช่าจำหน่ายอาหาร</t>
  </si>
  <si>
    <t xml:space="preserve">1. กรณียกเลิกไม่มีการลงนามใบสั่งซื้อ/          สั่งจ้าง                                             </t>
  </si>
  <si>
    <t xml:space="preserve">สถาบันดนตรีกัลยาณิวัฒนา </t>
  </si>
  <si>
    <t xml:space="preserve"> แบบสรุปผลการดำเนินการจัดซื้อจัดจ้าง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</si>
</sst>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"/>
  </numFmts>
  <fonts count="48">
    <font>
      <sz val="10"/>
      <color rgb="FF000000"/>
      <name val="Arial"/>
      <scheme val="minor"/>
    </font>
    <font>
      <sz val="12"/>
      <color theme="1"/>
      <name val="Sarabun"/>
    </font>
    <font>
      <sz val="10"/>
      <color theme="1"/>
      <name val="Sarabun"/>
    </font>
    <font>
      <sz val="10"/>
      <name val="Arial"/>
    </font>
    <font>
      <b/>
      <sz val="10"/>
      <color theme="1"/>
      <name val="Sarabun"/>
    </font>
    <font>
      <b/>
      <sz val="14"/>
      <color theme="1"/>
      <name val="Sarabun"/>
    </font>
    <font>
      <b/>
      <sz val="14"/>
      <color rgb="FF0066CC"/>
      <name val="Sarabun"/>
    </font>
    <font>
      <b/>
      <sz val="10"/>
      <color rgb="FF0066CC"/>
      <name val="Sarabun"/>
    </font>
    <font>
      <sz val="10"/>
      <color theme="1"/>
      <name val="Arial"/>
    </font>
    <font>
      <sz val="10"/>
      <color rgb="FF000000"/>
      <name val="Arial"/>
    </font>
    <font>
      <sz val="12"/>
      <color rgb="FF000000"/>
      <name val="Arial"/>
    </font>
    <font>
      <sz val="10"/>
      <color rgb="FFFF0000"/>
      <name val="Sarabun"/>
    </font>
    <font>
      <sz val="10"/>
      <color theme="1"/>
      <name val="TH SarabunPSK"/>
    </font>
    <font>
      <sz val="12"/>
      <color theme="1"/>
      <name val="TH SarabunPSK"/>
    </font>
    <font>
      <sz val="10"/>
      <color theme="1"/>
      <name val="TH SarabunPSK"/>
    </font>
    <font>
      <b/>
      <sz val="10"/>
      <color theme="1"/>
      <name val="TH SarabunPSK"/>
    </font>
    <font>
      <b/>
      <sz val="14"/>
      <color theme="1"/>
      <name val="TH SarabunPSK"/>
    </font>
    <font>
      <b/>
      <sz val="14"/>
      <color rgb="FF0066CC"/>
      <name val="TH SarabunPSK"/>
    </font>
    <font>
      <b/>
      <sz val="10"/>
      <color rgb="FF0066CC"/>
      <name val="TH SarabunPSK"/>
    </font>
    <font>
      <b/>
      <sz val="16"/>
      <color theme="1"/>
      <name val="TH SarabunPSK"/>
    </font>
    <font>
      <sz val="16"/>
      <color theme="1"/>
      <name val="TH SarabunPSK"/>
    </font>
    <font>
      <sz val="10"/>
      <color rgb="FF000000"/>
      <name val="TH SarabunPSK"/>
    </font>
    <font>
      <sz val="16"/>
      <color rgb="FF000000"/>
      <name val="&quot;TH SarabunIT๙&quot;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name val="TH SarabunPSK"/>
      <family val="2"/>
    </font>
    <font>
      <sz val="16"/>
      <color theme="1"/>
      <name val="TH SarabunPSK"/>
      <family val="2"/>
    </font>
    <font>
      <sz val="10"/>
      <color theme="1"/>
      <name val="TH SarabunPSK"/>
      <family val="2"/>
    </font>
    <font>
      <sz val="20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Sarabun"/>
    </font>
    <font>
      <sz val="16"/>
      <color rgb="FF000000"/>
      <name val="Arial"/>
      <family val="2"/>
    </font>
    <font>
      <sz val="16"/>
      <color rgb="FF000000"/>
      <name val="Arial"/>
      <family val="2"/>
      <scheme val="minor"/>
    </font>
    <font>
      <sz val="16"/>
      <color rgb="FFFF0000"/>
      <name val="TH SarabunPSK"/>
      <family val="2"/>
    </font>
    <font>
      <sz val="16"/>
      <name val="Arial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0"/>
      <color theme="1"/>
      <name val="TH SarabunPSK"/>
      <family val="2"/>
    </font>
    <font>
      <sz val="18"/>
      <color rgb="FF000000"/>
      <name val="Arial"/>
      <family val="2"/>
      <scheme val="minor"/>
    </font>
    <font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08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87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/>
    <xf numFmtId="4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43" fontId="9" fillId="0" borderId="0" xfId="0" applyNumberFormat="1" applyFont="1"/>
    <xf numFmtId="0" fontId="10" fillId="0" borderId="0" xfId="0" applyFont="1" applyAlignment="1">
      <alignment wrapText="1"/>
    </xf>
    <xf numFmtId="0" fontId="10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187" fontId="2" fillId="0" borderId="16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87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2" fillId="0" borderId="16" xfId="0" applyFont="1" applyBorder="1"/>
    <xf numFmtId="0" fontId="12" fillId="0" borderId="1" xfId="0" applyFont="1" applyBorder="1"/>
    <xf numFmtId="49" fontId="13" fillId="0" borderId="16" xfId="0" applyNumberFormat="1" applyFont="1" applyBorder="1" applyAlignment="1">
      <alignment horizontal="left" vertical="center" wrapText="1"/>
    </xf>
    <xf numFmtId="49" fontId="14" fillId="0" borderId="16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16" xfId="0" applyFont="1" applyBorder="1"/>
    <xf numFmtId="0" fontId="19" fillId="0" borderId="12" xfId="0" applyFont="1" applyBorder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187" fontId="14" fillId="0" borderId="16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4" fontId="23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25" fillId="0" borderId="0" xfId="0" applyFont="1"/>
    <xf numFmtId="0" fontId="26" fillId="0" borderId="0" xfId="0" applyFont="1" applyAlignment="1">
      <alignment horizontal="right" vertical="center"/>
    </xf>
    <xf numFmtId="4" fontId="27" fillId="6" borderId="16" xfId="0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7" borderId="12" xfId="0" applyFont="1" applyFill="1" applyBorder="1" applyAlignment="1">
      <alignment vertical="center" wrapText="1"/>
    </xf>
    <xf numFmtId="4" fontId="29" fillId="7" borderId="12" xfId="0" applyNumberFormat="1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vertical="center" wrapText="1"/>
    </xf>
    <xf numFmtId="4" fontId="29" fillId="7" borderId="13" xfId="0" applyNumberFormat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7" borderId="16" xfId="0" applyFont="1" applyFill="1" applyBorder="1" applyAlignment="1">
      <alignment vertical="center" wrapText="1"/>
    </xf>
    <xf numFmtId="4" fontId="29" fillId="7" borderId="16" xfId="0" applyNumberFormat="1" applyFont="1" applyFill="1" applyBorder="1" applyAlignment="1">
      <alignment horizontal="center" vertical="center" wrapText="1"/>
    </xf>
    <xf numFmtId="4" fontId="29" fillId="7" borderId="16" xfId="0" applyNumberFormat="1" applyFont="1" applyFill="1" applyBorder="1" applyAlignment="1">
      <alignment horizontal="right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7" borderId="18" xfId="0" applyFont="1" applyFill="1" applyBorder="1" applyAlignment="1">
      <alignment vertical="center" wrapText="1"/>
    </xf>
    <xf numFmtId="4" fontId="29" fillId="7" borderId="18" xfId="0" applyNumberFormat="1" applyFont="1" applyFill="1" applyBorder="1" applyAlignment="1">
      <alignment horizontal="center" vertical="center" wrapText="1"/>
    </xf>
    <xf numFmtId="4" fontId="29" fillId="7" borderId="18" xfId="0" applyNumberFormat="1" applyFont="1" applyFill="1" applyBorder="1" applyAlignment="1">
      <alignment horizontal="right" vertical="center" wrapText="1"/>
    </xf>
    <xf numFmtId="0" fontId="29" fillId="7" borderId="18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7" borderId="11" xfId="0" applyFont="1" applyFill="1" applyBorder="1" applyAlignment="1">
      <alignment vertical="center" wrapText="1"/>
    </xf>
    <xf numFmtId="4" fontId="29" fillId="7" borderId="11" xfId="0" applyNumberFormat="1" applyFont="1" applyFill="1" applyBorder="1" applyAlignment="1">
      <alignment horizontal="center" vertical="center" wrapText="1"/>
    </xf>
    <xf numFmtId="4" fontId="29" fillId="7" borderId="11" xfId="0" applyNumberFormat="1" applyFont="1" applyFill="1" applyBorder="1" applyAlignment="1">
      <alignment horizontal="right" vertical="center" wrapText="1"/>
    </xf>
    <xf numFmtId="0" fontId="29" fillId="7" borderId="11" xfId="0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horizontal="center" vertical="center" wrapText="1"/>
    </xf>
    <xf numFmtId="0" fontId="27" fillId="0" borderId="0" xfId="0" applyFont="1"/>
    <xf numFmtId="0" fontId="30" fillId="0" borderId="0" xfId="0" applyFont="1"/>
    <xf numFmtId="4" fontId="27" fillId="0" borderId="16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4" fontId="29" fillId="0" borderId="12" xfId="0" applyNumberFormat="1" applyFont="1" applyBorder="1" applyAlignment="1">
      <alignment vertical="center"/>
    </xf>
    <xf numFmtId="4" fontId="29" fillId="0" borderId="12" xfId="0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vertical="center" wrapText="1"/>
    </xf>
    <xf numFmtId="4" fontId="29" fillId="0" borderId="16" xfId="0" applyNumberFormat="1" applyFont="1" applyBorder="1" applyAlignment="1">
      <alignment vertical="center"/>
    </xf>
    <xf numFmtId="0" fontId="29" fillId="0" borderId="16" xfId="0" applyFont="1" applyBorder="1" applyAlignment="1">
      <alignment horizontal="center" vertical="center" wrapText="1"/>
    </xf>
    <xf numFmtId="4" fontId="29" fillId="0" borderId="16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3" fontId="30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wrapText="1"/>
    </xf>
    <xf numFmtId="43" fontId="25" fillId="0" borderId="0" xfId="0" applyNumberFormat="1" applyFont="1"/>
    <xf numFmtId="0" fontId="34" fillId="0" borderId="0" xfId="0" applyFont="1" applyAlignment="1">
      <alignment wrapText="1"/>
    </xf>
    <xf numFmtId="0" fontId="34" fillId="0" borderId="0" xfId="0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29" fillId="0" borderId="12" xfId="0" applyNumberFormat="1" applyFont="1" applyBorder="1" applyAlignment="1">
      <alignment horizontal="center" vertical="center"/>
    </xf>
    <xf numFmtId="4" fontId="29" fillId="0" borderId="16" xfId="0" applyNumberFormat="1" applyFont="1" applyBorder="1" applyAlignment="1">
      <alignment horizontal="center" vertical="center"/>
    </xf>
    <xf numFmtId="43" fontId="25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27" fillId="0" borderId="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187" fontId="29" fillId="0" borderId="4" xfId="0" applyNumberFormat="1" applyFont="1" applyBorder="1" applyAlignment="1">
      <alignment vertical="center" wrapText="1"/>
    </xf>
    <xf numFmtId="187" fontId="29" fillId="0" borderId="4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4" fontId="29" fillId="0" borderId="4" xfId="0" applyNumberFormat="1" applyFont="1" applyBorder="1" applyAlignment="1">
      <alignment horizontal="center" vertical="center" wrapText="1"/>
    </xf>
    <xf numFmtId="187" fontId="29" fillId="0" borderId="16" xfId="0" applyNumberFormat="1" applyFont="1" applyBorder="1" applyAlignment="1">
      <alignment vertical="center" wrapText="1"/>
    </xf>
    <xf numFmtId="187" fontId="29" fillId="0" borderId="16" xfId="0" applyNumberFormat="1" applyFont="1" applyBorder="1" applyAlignment="1">
      <alignment horizontal="center" vertical="center" wrapText="1"/>
    </xf>
    <xf numFmtId="4" fontId="29" fillId="6" borderId="16" xfId="0" applyNumberFormat="1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vertical="center" wrapText="1"/>
    </xf>
    <xf numFmtId="187" fontId="29" fillId="6" borderId="16" xfId="0" applyNumberFormat="1" applyFont="1" applyFill="1" applyBorder="1" applyAlignment="1">
      <alignment vertical="center" wrapText="1"/>
    </xf>
    <xf numFmtId="187" fontId="29" fillId="6" borderId="16" xfId="0" applyNumberFormat="1" applyFont="1" applyFill="1" applyBorder="1" applyAlignment="1">
      <alignment horizontal="center" vertical="center" wrapText="1"/>
    </xf>
    <xf numFmtId="4" fontId="29" fillId="6" borderId="16" xfId="0" applyNumberFormat="1" applyFont="1" applyFill="1" applyBorder="1" applyAlignment="1">
      <alignment vertical="center"/>
    </xf>
    <xf numFmtId="4" fontId="29" fillId="6" borderId="16" xfId="0" applyNumberFormat="1" applyFont="1" applyFill="1" applyBorder="1" applyAlignment="1">
      <alignment horizontal="center" vertical="center"/>
    </xf>
    <xf numFmtId="0" fontId="29" fillId="6" borderId="18" xfId="0" applyFont="1" applyFill="1" applyBorder="1" applyAlignment="1">
      <alignment vertical="center" wrapText="1"/>
    </xf>
    <xf numFmtId="187" fontId="29" fillId="6" borderId="18" xfId="0" applyNumberFormat="1" applyFont="1" applyFill="1" applyBorder="1" applyAlignment="1">
      <alignment vertical="center" wrapText="1"/>
    </xf>
    <xf numFmtId="187" fontId="29" fillId="6" borderId="18" xfId="0" applyNumberFormat="1" applyFont="1" applyFill="1" applyBorder="1" applyAlignment="1">
      <alignment horizontal="center" vertical="center" wrapText="1"/>
    </xf>
    <xf numFmtId="4" fontId="29" fillId="6" borderId="18" xfId="0" applyNumberFormat="1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/>
    </xf>
    <xf numFmtId="0" fontId="29" fillId="7" borderId="31" xfId="0" applyFont="1" applyFill="1" applyBorder="1" applyAlignment="1">
      <alignment vertical="center" wrapText="1"/>
    </xf>
    <xf numFmtId="4" fontId="29" fillId="7" borderId="31" xfId="0" applyNumberFormat="1" applyFont="1" applyFill="1" applyBorder="1" applyAlignment="1">
      <alignment horizontal="center" vertical="center" wrapText="1"/>
    </xf>
    <xf numFmtId="0" fontId="29" fillId="7" borderId="31" xfId="0" applyFont="1" applyFill="1" applyBorder="1" applyAlignment="1">
      <alignment horizontal="center" vertical="center" wrapText="1"/>
    </xf>
    <xf numFmtId="0" fontId="32" fillId="0" borderId="0" xfId="0" applyFont="1"/>
    <xf numFmtId="0" fontId="29" fillId="6" borderId="13" xfId="0" applyFont="1" applyFill="1" applyBorder="1" applyAlignment="1">
      <alignment horizontal="center" vertical="top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4" fontId="29" fillId="7" borderId="16" xfId="0" applyNumberFormat="1" applyFont="1" applyFill="1" applyBorder="1" applyAlignment="1">
      <alignment horizontal="left" vertical="center" wrapText="1"/>
    </xf>
    <xf numFmtId="4" fontId="29" fillId="7" borderId="1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6" borderId="13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vertical="center" wrapText="1"/>
    </xf>
    <xf numFmtId="4" fontId="29" fillId="6" borderId="13" xfId="0" applyNumberFormat="1" applyFont="1" applyFill="1" applyBorder="1" applyAlignment="1">
      <alignment vertical="center" wrapText="1"/>
    </xf>
    <xf numFmtId="0" fontId="29" fillId="6" borderId="13" xfId="0" applyFont="1" applyFill="1" applyBorder="1" applyAlignment="1">
      <alignment horizontal="center" vertical="center" wrapText="1"/>
    </xf>
    <xf numFmtId="4" fontId="29" fillId="6" borderId="13" xfId="0" applyNumberFormat="1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/>
    </xf>
    <xf numFmtId="4" fontId="29" fillId="6" borderId="16" xfId="0" applyNumberFormat="1" applyFont="1" applyFill="1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43" fontId="29" fillId="0" borderId="0" xfId="0" applyNumberFormat="1" applyFont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4" fontId="29" fillId="0" borderId="16" xfId="0" applyNumberFormat="1" applyFont="1" applyBorder="1" applyAlignment="1">
      <alignment horizontal="right" vertical="center" wrapText="1"/>
    </xf>
    <xf numFmtId="0" fontId="29" fillId="0" borderId="4" xfId="0" applyFont="1" applyBorder="1" applyAlignment="1">
      <alignment horizontal="lef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29" fillId="0" borderId="0" xfId="0" applyNumberFormat="1" applyFont="1" applyAlignment="1">
      <alignment horizontal="right" vertical="center" wrapText="1"/>
    </xf>
    <xf numFmtId="0" fontId="29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187" fontId="2" fillId="0" borderId="31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 wrapText="1"/>
    </xf>
    <xf numFmtId="4" fontId="29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center" vertical="center" wrapText="1"/>
    </xf>
    <xf numFmtId="4" fontId="29" fillId="0" borderId="18" xfId="0" applyNumberFormat="1" applyFont="1" applyBorder="1" applyAlignment="1">
      <alignment horizontal="center" vertical="center" wrapText="1"/>
    </xf>
    <xf numFmtId="0" fontId="0" fillId="0" borderId="31" xfId="0" applyBorder="1"/>
    <xf numFmtId="0" fontId="29" fillId="0" borderId="31" xfId="0" applyFont="1" applyBorder="1" applyAlignment="1">
      <alignment horizontal="left" vertical="center" wrapText="1"/>
    </xf>
    <xf numFmtId="4" fontId="29" fillId="0" borderId="31" xfId="0" applyNumberFormat="1" applyFont="1" applyBorder="1" applyAlignment="1">
      <alignment horizontal="right" vertical="center" wrapText="1"/>
    </xf>
    <xf numFmtId="0" fontId="29" fillId="0" borderId="31" xfId="0" applyFont="1" applyBorder="1" applyAlignment="1">
      <alignment horizontal="center" vertical="center" wrapText="1"/>
    </xf>
    <xf numFmtId="4" fontId="29" fillId="0" borderId="31" xfId="0" applyNumberFormat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4" fontId="29" fillId="0" borderId="32" xfId="0" applyNumberFormat="1" applyFont="1" applyBorder="1" applyAlignment="1">
      <alignment horizontal="right" vertical="center" wrapText="1"/>
    </xf>
    <xf numFmtId="0" fontId="29" fillId="0" borderId="32" xfId="0" applyFont="1" applyBorder="1" applyAlignment="1">
      <alignment horizontal="center" vertical="center" wrapText="1"/>
    </xf>
    <xf numFmtId="4" fontId="29" fillId="0" borderId="32" xfId="0" applyNumberFormat="1" applyFont="1" applyBorder="1" applyAlignment="1">
      <alignment horizontal="center" vertical="center" wrapText="1"/>
    </xf>
    <xf numFmtId="0" fontId="29" fillId="8" borderId="31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left" vertical="center" wrapText="1"/>
    </xf>
    <xf numFmtId="4" fontId="29" fillId="8" borderId="31" xfId="0" applyNumberFormat="1" applyFont="1" applyFill="1" applyBorder="1" applyAlignment="1">
      <alignment horizontal="right" vertical="center" wrapText="1"/>
    </xf>
    <xf numFmtId="0" fontId="29" fillId="8" borderId="31" xfId="0" applyFont="1" applyFill="1" applyBorder="1" applyAlignment="1">
      <alignment horizontal="center" vertical="center" wrapText="1"/>
    </xf>
    <xf numFmtId="4" fontId="29" fillId="8" borderId="3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187" fontId="30" fillId="0" borderId="0" xfId="0" applyNumberFormat="1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0" fontId="29" fillId="0" borderId="16" xfId="0" applyFont="1" applyBorder="1" applyAlignment="1">
      <alignment horizontal="center" vertical="top"/>
    </xf>
    <xf numFmtId="4" fontId="29" fillId="0" borderId="16" xfId="0" applyNumberFormat="1" applyFont="1" applyBorder="1" applyAlignment="1">
      <alignment vertical="center" wrapText="1"/>
    </xf>
    <xf numFmtId="4" fontId="29" fillId="0" borderId="4" xfId="0" applyNumberFormat="1" applyFont="1" applyBorder="1" applyAlignment="1">
      <alignment vertical="center" wrapText="1"/>
    </xf>
    <xf numFmtId="0" fontId="29" fillId="0" borderId="19" xfId="0" applyFont="1" applyBorder="1" applyAlignment="1">
      <alignment horizontal="left" vertical="center" wrapText="1"/>
    </xf>
    <xf numFmtId="4" fontId="29" fillId="0" borderId="19" xfId="0" applyNumberFormat="1" applyFont="1" applyBorder="1" applyAlignment="1">
      <alignment vertical="center" wrapText="1"/>
    </xf>
    <xf numFmtId="0" fontId="29" fillId="0" borderId="19" xfId="0" applyFont="1" applyBorder="1" applyAlignment="1">
      <alignment horizontal="center" vertical="center" wrapText="1"/>
    </xf>
    <xf numFmtId="4" fontId="29" fillId="0" borderId="19" xfId="0" applyNumberFormat="1" applyFont="1" applyBorder="1" applyAlignment="1">
      <alignment horizontal="center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0" fontId="29" fillId="0" borderId="16" xfId="0" applyFont="1" applyBorder="1" applyAlignment="1">
      <alignment vertical="top" wrapText="1"/>
    </xf>
    <xf numFmtId="4" fontId="29" fillId="0" borderId="12" xfId="0" applyNumberFormat="1" applyFont="1" applyBorder="1" applyAlignment="1">
      <alignment vertical="center" wrapText="1"/>
    </xf>
    <xf numFmtId="4" fontId="29" fillId="0" borderId="12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/>
    <xf numFmtId="0" fontId="29" fillId="6" borderId="16" xfId="0" applyFont="1" applyFill="1" applyBorder="1" applyAlignment="1">
      <alignment horizontal="left" vertical="center" wrapText="1"/>
    </xf>
    <xf numFmtId="43" fontId="29" fillId="6" borderId="16" xfId="0" applyNumberFormat="1" applyFont="1" applyFill="1" applyBorder="1" applyAlignment="1">
      <alignment horizontal="right" vertical="center"/>
    </xf>
    <xf numFmtId="0" fontId="29" fillId="6" borderId="18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29" fillId="6" borderId="32" xfId="0" applyFont="1" applyFill="1" applyBorder="1" applyAlignment="1">
      <alignment vertical="center" wrapText="1"/>
    </xf>
    <xf numFmtId="187" fontId="29" fillId="6" borderId="32" xfId="0" applyNumberFormat="1" applyFont="1" applyFill="1" applyBorder="1" applyAlignment="1">
      <alignment vertical="center" wrapText="1"/>
    </xf>
    <xf numFmtId="187" fontId="29" fillId="6" borderId="32" xfId="0" applyNumberFormat="1" applyFont="1" applyFill="1" applyBorder="1" applyAlignment="1">
      <alignment horizontal="center" vertical="center" wrapText="1"/>
    </xf>
    <xf numFmtId="4" fontId="29" fillId="6" borderId="32" xfId="0" applyNumberFormat="1" applyFont="1" applyFill="1" applyBorder="1" applyAlignment="1">
      <alignment horizontal="center" vertical="center" wrapText="1"/>
    </xf>
    <xf numFmtId="0" fontId="29" fillId="6" borderId="32" xfId="0" applyFont="1" applyFill="1" applyBorder="1" applyAlignment="1">
      <alignment horizontal="center" vertical="center" wrapText="1"/>
    </xf>
    <xf numFmtId="4" fontId="29" fillId="6" borderId="32" xfId="0" applyNumberFormat="1" applyFont="1" applyFill="1" applyBorder="1" applyAlignment="1">
      <alignment vertical="center"/>
    </xf>
    <xf numFmtId="4" fontId="29" fillId="6" borderId="32" xfId="0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4" fontId="29" fillId="0" borderId="13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center" vertical="center" wrapText="1"/>
    </xf>
    <xf numFmtId="4" fontId="29" fillId="0" borderId="13" xfId="0" applyNumberFormat="1" applyFont="1" applyBorder="1" applyAlignment="1">
      <alignment horizontal="center" vertical="center" wrapText="1"/>
    </xf>
    <xf numFmtId="4" fontId="27" fillId="0" borderId="32" xfId="0" applyNumberFormat="1" applyFont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top" wrapText="1"/>
    </xf>
    <xf numFmtId="4" fontId="29" fillId="7" borderId="31" xfId="0" applyNumberFormat="1" applyFont="1" applyFill="1" applyBorder="1" applyAlignment="1">
      <alignment horizontal="right" vertical="center" wrapText="1"/>
    </xf>
    <xf numFmtId="0" fontId="29" fillId="6" borderId="31" xfId="0" applyFont="1" applyFill="1" applyBorder="1" applyAlignment="1">
      <alignment horizontal="center" vertical="top" wrapText="1"/>
    </xf>
    <xf numFmtId="0" fontId="29" fillId="7" borderId="32" xfId="0" applyFont="1" applyFill="1" applyBorder="1" applyAlignment="1">
      <alignment horizontal="center" vertical="center" wrapText="1"/>
    </xf>
    <xf numFmtId="0" fontId="29" fillId="7" borderId="32" xfId="0" applyFont="1" applyFill="1" applyBorder="1" applyAlignment="1">
      <alignment vertical="center" wrapText="1"/>
    </xf>
    <xf numFmtId="4" fontId="29" fillId="7" borderId="32" xfId="0" applyNumberFormat="1" applyFont="1" applyFill="1" applyBorder="1" applyAlignment="1">
      <alignment horizontal="center" vertical="center" wrapText="1"/>
    </xf>
    <xf numFmtId="4" fontId="29" fillId="7" borderId="32" xfId="0" applyNumberFormat="1" applyFont="1" applyFill="1" applyBorder="1" applyAlignment="1">
      <alignment horizontal="right" vertical="center" wrapText="1"/>
    </xf>
    <xf numFmtId="0" fontId="29" fillId="6" borderId="32" xfId="0" applyFont="1" applyFill="1" applyBorder="1" applyAlignment="1">
      <alignment horizontal="center" vertical="top" wrapText="1"/>
    </xf>
    <xf numFmtId="0" fontId="29" fillId="0" borderId="0" xfId="0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3" fontId="29" fillId="6" borderId="16" xfId="0" applyNumberFormat="1" applyFont="1" applyFill="1" applyBorder="1" applyAlignment="1">
      <alignment vertical="center"/>
    </xf>
    <xf numFmtId="4" fontId="29" fillId="0" borderId="18" xfId="0" applyNumberFormat="1" applyFont="1" applyBorder="1" applyAlignment="1">
      <alignment vertical="center" wrapText="1"/>
    </xf>
    <xf numFmtId="4" fontId="29" fillId="7" borderId="32" xfId="0" applyNumberFormat="1" applyFont="1" applyFill="1" applyBorder="1" applyAlignment="1">
      <alignment vertical="center" wrapText="1"/>
    </xf>
    <xf numFmtId="4" fontId="29" fillId="7" borderId="31" xfId="0" applyNumberFormat="1" applyFont="1" applyFill="1" applyBorder="1" applyAlignment="1">
      <alignment vertical="center" wrapText="1"/>
    </xf>
    <xf numFmtId="43" fontId="29" fillId="0" borderId="0" xfId="0" applyNumberFormat="1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right"/>
    </xf>
    <xf numFmtId="4" fontId="2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29" fillId="0" borderId="0" xfId="0" applyNumberFormat="1" applyFont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9" fillId="0" borderId="0" xfId="0" applyNumberFormat="1" applyFont="1" applyAlignment="1">
      <alignment horizontal="right"/>
    </xf>
    <xf numFmtId="0" fontId="29" fillId="0" borderId="13" xfId="0" applyFont="1" applyBorder="1" applyAlignment="1">
      <alignment vertical="center" wrapText="1"/>
    </xf>
    <xf numFmtId="4" fontId="29" fillId="0" borderId="13" xfId="0" applyNumberFormat="1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32" xfId="0" applyFont="1" applyBorder="1" applyAlignment="1">
      <alignment vertical="center" wrapText="1"/>
    </xf>
    <xf numFmtId="4" fontId="29" fillId="0" borderId="32" xfId="0" applyNumberFormat="1" applyFont="1" applyBorder="1" applyAlignment="1">
      <alignment vertical="center" wrapText="1"/>
    </xf>
    <xf numFmtId="0" fontId="29" fillId="6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right" vertical="center"/>
    </xf>
    <xf numFmtId="4" fontId="27" fillId="6" borderId="32" xfId="0" applyNumberFormat="1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vertical="center" wrapText="1"/>
    </xf>
    <xf numFmtId="0" fontId="29" fillId="7" borderId="16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vertical="center" wrapText="1"/>
    </xf>
    <xf numFmtId="0" fontId="29" fillId="0" borderId="27" xfId="0" applyFont="1" applyBorder="1" applyAlignment="1">
      <alignment horizontal="center" vertical="center"/>
    </xf>
    <xf numFmtId="0" fontId="29" fillId="7" borderId="28" xfId="0" applyFont="1" applyFill="1" applyBorder="1" applyAlignment="1">
      <alignment horizontal="left" vertical="center" wrapText="1"/>
    </xf>
    <xf numFmtId="4" fontId="29" fillId="7" borderId="28" xfId="0" applyNumberFormat="1" applyFont="1" applyFill="1" applyBorder="1" applyAlignment="1">
      <alignment horizontal="center" vertical="center" wrapText="1"/>
    </xf>
    <xf numFmtId="4" fontId="29" fillId="7" borderId="28" xfId="0" applyNumberFormat="1" applyFont="1" applyFill="1" applyBorder="1" applyAlignment="1">
      <alignment horizontal="right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29" fillId="7" borderId="29" xfId="0" applyFont="1" applyFill="1" applyBorder="1" applyAlignment="1">
      <alignment horizontal="center" vertical="center" wrapText="1"/>
    </xf>
    <xf numFmtId="4" fontId="29" fillId="6" borderId="32" xfId="0" applyNumberFormat="1" applyFont="1" applyFill="1" applyBorder="1" applyAlignment="1">
      <alignment vertical="center" wrapText="1"/>
    </xf>
    <xf numFmtId="0" fontId="29" fillId="7" borderId="25" xfId="0" applyFont="1" applyFill="1" applyBorder="1" applyAlignment="1">
      <alignment vertical="center" wrapText="1"/>
    </xf>
    <xf numFmtId="0" fontId="29" fillId="7" borderId="26" xfId="0" applyFont="1" applyFill="1" applyBorder="1" applyAlignment="1">
      <alignment vertical="center" wrapText="1"/>
    </xf>
    <xf numFmtId="4" fontId="29" fillId="7" borderId="26" xfId="0" applyNumberFormat="1" applyFont="1" applyFill="1" applyBorder="1" applyAlignment="1">
      <alignment horizontal="center" vertical="center" wrapText="1"/>
    </xf>
    <xf numFmtId="4" fontId="29" fillId="7" borderId="26" xfId="0" applyNumberFormat="1" applyFont="1" applyFill="1" applyBorder="1" applyAlignment="1">
      <alignment horizontal="right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left" vertical="center" wrapText="1"/>
    </xf>
    <xf numFmtId="0" fontId="31" fillId="6" borderId="31" xfId="0" applyFont="1" applyFill="1" applyBorder="1" applyAlignment="1">
      <alignment horizontal="center" vertical="top" wrapText="1"/>
    </xf>
    <xf numFmtId="0" fontId="29" fillId="0" borderId="16" xfId="0" applyFont="1" applyBorder="1" applyAlignment="1">
      <alignment horizontal="center" vertical="top" wrapText="1"/>
    </xf>
    <xf numFmtId="49" fontId="29" fillId="0" borderId="16" xfId="0" applyNumberFormat="1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left" vertical="center" wrapText="1"/>
    </xf>
    <xf numFmtId="187" fontId="39" fillId="0" borderId="16" xfId="0" applyNumberFormat="1" applyFont="1" applyBorder="1" applyAlignment="1">
      <alignment horizontal="center" vertical="center" wrapText="1"/>
    </xf>
    <xf numFmtId="49" fontId="39" fillId="0" borderId="16" xfId="0" applyNumberFormat="1" applyFont="1" applyBorder="1" applyAlignment="1">
      <alignment horizontal="center" vertical="center" wrapText="1"/>
    </xf>
    <xf numFmtId="0" fontId="32" fillId="0" borderId="16" xfId="0" applyFont="1" applyBorder="1"/>
    <xf numFmtId="4" fontId="29" fillId="0" borderId="16" xfId="0" applyNumberFormat="1" applyFont="1" applyBorder="1" applyAlignment="1">
      <alignment horizontal="left" vertical="center" wrapText="1"/>
    </xf>
    <xf numFmtId="4" fontId="29" fillId="0" borderId="16" xfId="0" applyNumberFormat="1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43" fontId="29" fillId="0" borderId="16" xfId="0" applyNumberFormat="1" applyFont="1" applyBorder="1" applyAlignment="1">
      <alignment horizontal="right" vertical="center"/>
    </xf>
    <xf numFmtId="43" fontId="29" fillId="0" borderId="16" xfId="0" applyNumberFormat="1" applyFont="1" applyBorder="1" applyAlignment="1">
      <alignment horizontal="center" vertical="center"/>
    </xf>
    <xf numFmtId="0" fontId="29" fillId="0" borderId="16" xfId="0" applyFont="1" applyBorder="1"/>
    <xf numFmtId="0" fontId="29" fillId="6" borderId="16" xfId="0" applyFont="1" applyFill="1" applyBorder="1"/>
    <xf numFmtId="4" fontId="27" fillId="0" borderId="16" xfId="0" applyNumberFormat="1" applyFont="1" applyBorder="1"/>
    <xf numFmtId="0" fontId="41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vertical="center"/>
    </xf>
    <xf numFmtId="0" fontId="42" fillId="0" borderId="16" xfId="0" applyFont="1" applyBorder="1" applyAlignment="1">
      <alignment vertical="center" wrapText="1"/>
    </xf>
    <xf numFmtId="0" fontId="43" fillId="0" borderId="0" xfId="0" applyFont="1"/>
    <xf numFmtId="0" fontId="42" fillId="0" borderId="16" xfId="0" applyFont="1" applyBorder="1" applyAlignment="1">
      <alignment horizontal="center"/>
    </xf>
    <xf numFmtId="0" fontId="44" fillId="0" borderId="0" xfId="0" applyFont="1" applyAlignment="1">
      <alignment horizontal="left"/>
    </xf>
    <xf numFmtId="4" fontId="43" fillId="0" borderId="0" xfId="0" applyNumberFormat="1" applyFont="1"/>
    <xf numFmtId="0" fontId="43" fillId="0" borderId="0" xfId="0" applyFont="1" applyAlignment="1">
      <alignment horizontal="left"/>
    </xf>
    <xf numFmtId="0" fontId="42" fillId="0" borderId="16" xfId="0" applyFont="1" applyBorder="1" applyAlignment="1">
      <alignment horizontal="center" vertical="center"/>
    </xf>
    <xf numFmtId="4" fontId="42" fillId="0" borderId="16" xfId="0" applyNumberFormat="1" applyFont="1" applyBorder="1" applyAlignment="1">
      <alignment horizontal="center" vertical="center"/>
    </xf>
    <xf numFmtId="4" fontId="41" fillId="0" borderId="16" xfId="0" applyNumberFormat="1" applyFont="1" applyBorder="1" applyAlignment="1">
      <alignment horizontal="center" vertical="center"/>
    </xf>
    <xf numFmtId="0" fontId="42" fillId="0" borderId="18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42" fillId="0" borderId="34" xfId="0" applyFont="1" applyBorder="1" applyAlignment="1">
      <alignment horizontal="left" vertical="center" wrapText="1"/>
    </xf>
    <xf numFmtId="0" fontId="42" fillId="0" borderId="35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top" wrapText="1"/>
    </xf>
    <xf numFmtId="0" fontId="40" fillId="0" borderId="32" xfId="0" applyFont="1" applyBorder="1"/>
    <xf numFmtId="4" fontId="27" fillId="0" borderId="21" xfId="0" applyNumberFormat="1" applyFont="1" applyBorder="1" applyAlignment="1">
      <alignment horizontal="center" vertical="center" wrapText="1"/>
    </xf>
    <xf numFmtId="0" fontId="28" fillId="0" borderId="22" xfId="0" applyFont="1" applyBorder="1"/>
    <xf numFmtId="4" fontId="27" fillId="0" borderId="23" xfId="0" applyNumberFormat="1" applyFont="1" applyBorder="1" applyAlignment="1">
      <alignment horizontal="center" vertical="center" wrapText="1"/>
    </xf>
    <xf numFmtId="0" fontId="28" fillId="0" borderId="20" xfId="0" applyFont="1" applyBorder="1"/>
    <xf numFmtId="0" fontId="27" fillId="0" borderId="19" xfId="0" applyFont="1" applyBorder="1" applyAlignment="1">
      <alignment horizontal="center" vertical="center" wrapText="1"/>
    </xf>
    <xf numFmtId="0" fontId="35" fillId="0" borderId="12" xfId="0" applyFont="1" applyBorder="1"/>
    <xf numFmtId="0" fontId="28" fillId="0" borderId="12" xfId="0" applyFont="1" applyBorder="1"/>
    <xf numFmtId="0" fontId="27" fillId="0" borderId="0" xfId="0" applyFont="1" applyAlignment="1">
      <alignment horizontal="center" vertical="center" wrapText="1"/>
    </xf>
    <xf numFmtId="0" fontId="25" fillId="0" borderId="0" xfId="0" applyFont="1"/>
    <xf numFmtId="0" fontId="27" fillId="0" borderId="1" xfId="0" applyFont="1" applyBorder="1" applyAlignment="1">
      <alignment horizontal="center" vertical="top" wrapText="1"/>
    </xf>
    <xf numFmtId="0" fontId="28" fillId="0" borderId="2" xfId="0" applyFont="1" applyBorder="1"/>
    <xf numFmtId="0" fontId="28" fillId="0" borderId="3" xfId="0" applyFont="1" applyBorder="1"/>
    <xf numFmtId="0" fontId="27" fillId="0" borderId="20" xfId="0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/>
    </xf>
    <xf numFmtId="4" fontId="27" fillId="0" borderId="0" xfId="0" applyNumberFormat="1" applyFont="1" applyAlignment="1">
      <alignment horizontal="center" vertical="center" wrapText="1"/>
    </xf>
    <xf numFmtId="0" fontId="32" fillId="0" borderId="0" xfId="0" applyFont="1"/>
    <xf numFmtId="4" fontId="27" fillId="6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6" borderId="4" xfId="0" applyFont="1" applyFill="1" applyBorder="1" applyAlignment="1">
      <alignment horizontal="center" vertical="center" wrapText="1"/>
    </xf>
    <xf numFmtId="43" fontId="27" fillId="6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4" fillId="2" borderId="4" xfId="0" applyFont="1" applyFill="1" applyBorder="1" applyAlignment="1">
      <alignment horizontal="left" vertical="center" wrapText="1"/>
    </xf>
    <xf numFmtId="187" fontId="4" fillId="2" borderId="4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7" xfId="0" applyFont="1" applyBorder="1"/>
    <xf numFmtId="49" fontId="1" fillId="0" borderId="0" xfId="0" applyNumberFormat="1" applyFont="1" applyAlignment="1">
      <alignment horizontal="left" vertical="center" wrapText="1"/>
    </xf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7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/>
    </xf>
    <xf numFmtId="0" fontId="43" fillId="0" borderId="0" xfId="0" applyFont="1"/>
    <xf numFmtId="0" fontId="45" fillId="0" borderId="31" xfId="0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42" fillId="0" borderId="18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28" fillId="0" borderId="19" xfId="0" applyFont="1" applyBorder="1"/>
    <xf numFmtId="0" fontId="35" fillId="0" borderId="19" xfId="0" applyFont="1" applyBorder="1"/>
    <xf numFmtId="0" fontId="28" fillId="0" borderId="19" xfId="0" applyFont="1" applyBorder="1" applyAlignment="1">
      <alignment horizontal="center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25" xfId="0" applyNumberFormat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35" fillId="0" borderId="3" xfId="0" applyFont="1" applyBorder="1"/>
    <xf numFmtId="0" fontId="27" fillId="0" borderId="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4" fontId="27" fillId="0" borderId="18" xfId="0" applyNumberFormat="1" applyFont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35" fillId="0" borderId="2" xfId="0" applyFont="1" applyBorder="1"/>
    <xf numFmtId="4" fontId="27" fillId="0" borderId="32" xfId="0" applyNumberFormat="1" applyFont="1" applyBorder="1" applyAlignment="1">
      <alignment horizontal="center" vertical="center" wrapText="1"/>
    </xf>
    <xf numFmtId="0" fontId="28" fillId="0" borderId="32" xfId="0" applyFont="1" applyBorder="1"/>
    <xf numFmtId="0" fontId="27" fillId="0" borderId="3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35" fillId="0" borderId="22" xfId="0" applyFont="1" applyBorder="1"/>
    <xf numFmtId="0" fontId="35" fillId="0" borderId="32" xfId="0" applyFont="1" applyBorder="1"/>
    <xf numFmtId="0" fontId="35" fillId="0" borderId="12" xfId="0" applyFont="1" applyBorder="1" applyAlignment="1">
      <alignment horizontal="center"/>
    </xf>
    <xf numFmtId="0" fontId="35" fillId="0" borderId="12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4" fontId="20" fillId="0" borderId="32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4" fontId="27" fillId="6" borderId="32" xfId="0" applyNumberFormat="1" applyFont="1" applyFill="1" applyBorder="1" applyAlignment="1">
      <alignment horizontal="center" vertical="center" wrapText="1"/>
    </xf>
    <xf numFmtId="43" fontId="27" fillId="6" borderId="32" xfId="0" applyNumberFormat="1" applyFont="1" applyFill="1" applyBorder="1" applyAlignment="1">
      <alignment horizontal="center" vertical="center" wrapText="1"/>
    </xf>
    <xf numFmtId="0" fontId="27" fillId="6" borderId="32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8" fillId="0" borderId="28" xfId="0" applyFont="1" applyBorder="1"/>
    <xf numFmtId="0" fontId="28" fillId="0" borderId="29" xfId="0" applyFont="1" applyBorder="1"/>
    <xf numFmtId="0" fontId="29" fillId="7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40" fillId="0" borderId="2" xfId="0" applyFont="1" applyBorder="1"/>
    <xf numFmtId="0" fontId="40" fillId="0" borderId="3" xfId="0" applyFont="1" applyBorder="1"/>
    <xf numFmtId="4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41" fillId="0" borderId="30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3" fontId="19" fillId="0" borderId="19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49" fontId="13" fillId="0" borderId="1" xfId="0" applyNumberFormat="1" applyFont="1" applyBorder="1" applyAlignment="1">
      <alignment horizontal="left" vertical="center" wrapText="1"/>
    </xf>
    <xf numFmtId="0" fontId="3" fillId="0" borderId="2" xfId="0" applyFont="1" applyBorder="1"/>
    <xf numFmtId="187" fontId="15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988"/>
  <sheetViews>
    <sheetView workbookViewId="0">
      <selection sqref="A1:E20"/>
    </sheetView>
  </sheetViews>
  <sheetFormatPr defaultColWidth="12.5703125" defaultRowHeight="15" customHeight="1"/>
  <cols>
    <col min="1" max="1" width="24.140625" customWidth="1"/>
    <col min="2" max="2" width="30" customWidth="1"/>
    <col min="3" max="3" width="19.85546875" customWidth="1"/>
    <col min="4" max="4" width="32.85546875" customWidth="1"/>
    <col min="5" max="5" width="39.85546875" customWidth="1"/>
    <col min="6" max="6" width="8" customWidth="1"/>
    <col min="7" max="7" width="29" customWidth="1"/>
    <col min="8" max="25" width="8" customWidth="1"/>
  </cols>
  <sheetData>
    <row r="1" spans="2:8" ht="26.25">
      <c r="B1" s="342" t="s">
        <v>928</v>
      </c>
      <c r="C1" s="342"/>
      <c r="D1" s="342"/>
      <c r="E1" s="342"/>
    </row>
    <row r="2" spans="2:8" ht="26.25">
      <c r="B2" s="342" t="s">
        <v>929</v>
      </c>
      <c r="C2" s="342"/>
      <c r="D2" s="342"/>
      <c r="E2" s="342"/>
    </row>
    <row r="3" spans="2:8" ht="26.25">
      <c r="B3" s="340" t="s">
        <v>930</v>
      </c>
      <c r="C3" s="340"/>
      <c r="D3" s="340"/>
      <c r="E3" s="340"/>
    </row>
    <row r="4" spans="2:8" ht="34.5" customHeight="1">
      <c r="B4" s="280" t="s">
        <v>931</v>
      </c>
      <c r="C4" s="280" t="s">
        <v>932</v>
      </c>
      <c r="D4" s="280" t="s">
        <v>933</v>
      </c>
      <c r="E4" s="280" t="s">
        <v>16</v>
      </c>
    </row>
    <row r="5" spans="2:8" ht="23.25">
      <c r="B5" s="281" t="s">
        <v>38</v>
      </c>
      <c r="C5" s="288">
        <v>285</v>
      </c>
      <c r="D5" s="289">
        <f>SUM(รวม!AC6+รวม!AC7+รวม!AC8+รวม!AC9+รวม!AC10+รวม!AC11+รวม!AC12+รวม!AC13+รวม!AC14+รวม!AC15+รวม!AC16+รวม!AC17+รวม!AC18+รวม!AC20+รวม!AC21+รวม!AC23+รวม!AC24+รวม!AC25+รวม!AC26+รวม!AC27+รวม!AC28+รวม!AC29+รวม!AC30+รวม!AC31+รวม!AC32+รวม!AC33+รวม!AC36+รวม!AC37+รวม!AC38+รวม!AC39+รวม!AC40+รวม!AC41+รวม!AC42+รวม!AC43+รวม!AC44+รวม!AC45+รวม!AC46+รวม!AC47+รวม!AC48+รวม!AC49+รวม!AC50+รวม!AC51+รวม!AC53+รวม!AC54+รวม!AC55+รวม!AC56+รวม!AC57+รวม!AC58+รวม!AC59+รวม!AC60+รวม!AC61+รวม!AC62+รวม!AC63+รวม!AC64+รวม!AC65+รวม!AC66+รวม!AC67+รวม!AC68+รวม!AC69+รวม!AC70+รวม!AC71+รวม!AC72+รวม!AC73+รวม!AC74+รวม!AC75+รวม!AC76+รวม!AC77+รวม!AC78+รวม!AC79+รวม!AC80+รวม!AC81+รวม!AC82+รวม!AC83+รวม!AC84+รวม!AC85+รวม!AC86+รวม!AC87+รวม!AC88+รวม!AC89+รวม!AC90+รวม!AC91+รวม!AC92+รวม!AC93+รวม!AC94+รวม!AC95+รวม!AC96+รวม!AC97+รวม!AC98+รวม!AC99+รวม!AC100+รวม!AC102+รวม!AC103+รวม!AC104+รวม!AC105+รวม!AC106+รวม!AC107+รวม!AC108+รวม!AC110+รวม!AC112+รวม!AC113+รวม!AC114+รวม!AC115+รวม!AC116+รวม!AC117+รวม!AC118+รวม!AC119+รวม!AC120+รวม!AC121+รวม!AC122+รวม!AC123+รวม!AC124+รวม!AC125+รวม!AC126+รวม!AC127+รวม!AC128+รวม!AC129+รวม!AC130+รวม!AC131+รวม!AC132+รวม!AC133+รวม!AC134+รวม!AC135+รวม!AC136+รวม!AC137+รวม!AC138+รวม!AC139+รวม!AC140+รวม!AC141+รวม!AC142+รวม!AC147+รวม!AC148+รวม!AC149+รวม!AC150+รวม!AC151+รวม!AC152+รวม!AC153+รวม!AC157+รวม!AC158+รวม!AC159+รวม!AC160+รวม!AC161+รวม!AC162+รวม!AC163+รวม!AC164+รวม!AC165+รวม!AC166+รวม!AC167+รวม!AC168+รวม!AC169+รวม!AC170+รวม!AC171+รวม!AC173+รวม!AC174+รวม!AC175+รวม!AC176+รวม!AC177+รวม!AC178+รวม!AC179+รวม!AC180+รวม!AC184+รวม!AC185+รวม!AC186+รวม!AC187+รวม!AC190+รวม!AC191+รวม!AC192+รวม!AC193+รวม!AC194+รวม!AC195+รวม!AC196+รวม!AC197+รวม!AC198+รวม!AC199+รวม!AC200+รวม!AC201+รวม!AC202+รวม!AC203+รวม!AC204+รวม!AC205+รวม!AC206+รวม!AC207+รวม!AC208+รวม!AC209+รวม!AC210+รวม!AC211+รวม!AC212+รวม!AC213+รวม!AC214+รวม!AC215+รวม!AC216+รวม!AC217+รวม!AC218+รวม!AC219+รวม!AC220+รวม!AC221+รวม!AC222+รวม!AC223+รวม!AC224+รวม!AC225+รวม!AC226+รวม!AC227+รวม!AC228+รวม!AC229+รวม!AC230+รวม!AC231+รวม!AC232+รวม!AC233+รวม!AC234+รวม!AC235+รวม!AC236+รวม!AC237+รวม!AC238+รวม!AC239+รวม!AC240+รวม!AC241+รวม!AC242+รวม!AC243+รวม!AC244+รวม!AC245+รวม!AC246+รวม!AC247+รวม!AC248+รวม!AC249+รวม!AC251+รวม!AC252+รวม!AC253+รวม!AC254+รวม!AC255+รวม!AC258+รวม!AC259+รวม!AC260+รวม!AC261+รวม!AC262+รวม!AC263+รวม!AC264+รวม!AC265+รวม!AC266+รวม!AC267+รวม!AC269+รวม!AC270+รวม!AC271+รวม!AC272+รวม!AC273+รวม!AC274+รวม!AC275+รวม!AC276+รวม!AC277+รวม!AC278+รวม!AC279+รวม!AC280+รวม!AC281+รวม!AC282+รวม!AC283+รวม!AC284+รวม!AC285+รวม!AC286+รวม!AC287+รวม!AC288+รวม!AC289+รวม!AC290+รวม!AC291+รวม!AC292+รวม!AC293+รวม!AC294+รวม!AC295+รวม!AC296+รวม!AC297+รวม!AC298+รวม!AC299+รวม!AC300+รวม!AC302+รวม!AC303+รวม!AC304+รวม!AC305+รวม!AC306+รวม!AC307+รวม!AC308+รวม!AC310+รวม!AC311+รวม!AC312+รวม!AC313+รวม!AC314+รวม!AC315+รวม!AC316+รวม!AC188)</f>
        <v>20956513.209999997</v>
      </c>
      <c r="E5" s="284" t="s">
        <v>984</v>
      </c>
    </row>
    <row r="6" spans="2:8" ht="23.25">
      <c r="B6" s="281" t="s">
        <v>433</v>
      </c>
      <c r="C6" s="288">
        <v>6</v>
      </c>
      <c r="D6" s="289">
        <f>SUM(รวม!AC35+รวม!AC101+รวม!AC144+รวม!AC145+รวม!AC146+รวม!AC256)</f>
        <v>6230000</v>
      </c>
      <c r="E6" s="284" t="s">
        <v>984</v>
      </c>
    </row>
    <row r="7" spans="2:8" ht="46.5">
      <c r="B7" s="282" t="s">
        <v>934</v>
      </c>
      <c r="C7" s="288">
        <v>11</v>
      </c>
      <c r="D7" s="289">
        <f>SUM(รวม!AC19+รวม!AC22+รวม!AC34+รวม!AC143+รวม!AC154+รวม!AC172+รวม!AC183+รวม!AC257+รวม!AC155+รวม!AC156+รวม!AC52)</f>
        <v>44840031</v>
      </c>
      <c r="E7" s="291" t="s">
        <v>984</v>
      </c>
    </row>
    <row r="8" spans="2:8" ht="46.5">
      <c r="B8" s="343" t="s">
        <v>935</v>
      </c>
      <c r="C8" s="343">
        <v>9</v>
      </c>
      <c r="D8" s="345" t="s">
        <v>984</v>
      </c>
      <c r="E8" s="293" t="s">
        <v>986</v>
      </c>
    </row>
    <row r="9" spans="2:8" ht="46.5">
      <c r="B9" s="344"/>
      <c r="C9" s="344"/>
      <c r="D9" s="346"/>
      <c r="E9" s="294" t="s">
        <v>985</v>
      </c>
    </row>
    <row r="10" spans="2:8" ht="23.25">
      <c r="B10" s="280" t="s">
        <v>927</v>
      </c>
      <c r="C10" s="280">
        <f>SUM(C5+C6+C8+C7)</f>
        <v>311</v>
      </c>
      <c r="D10" s="290">
        <f>SUM(D5+D6+D7)</f>
        <v>72026544.209999993</v>
      </c>
      <c r="E10" s="292" t="s">
        <v>984</v>
      </c>
    </row>
    <row r="11" spans="2:8" ht="23.25">
      <c r="B11" s="285" t="s">
        <v>936</v>
      </c>
      <c r="C11" s="283"/>
      <c r="D11" s="286"/>
      <c r="E11" s="283"/>
      <c r="G11" s="48"/>
    </row>
    <row r="12" spans="2:8" ht="23.25">
      <c r="B12" s="338" t="s">
        <v>937</v>
      </c>
      <c r="C12" s="339"/>
      <c r="D12" s="339"/>
      <c r="E12" s="339"/>
      <c r="G12" s="48"/>
    </row>
    <row r="13" spans="2:8" ht="23.25">
      <c r="B13" s="338" t="s">
        <v>938</v>
      </c>
      <c r="C13" s="339"/>
      <c r="D13" s="339"/>
      <c r="E13" s="283"/>
    </row>
    <row r="14" spans="2:8" ht="23.25">
      <c r="B14" s="341" t="s">
        <v>939</v>
      </c>
      <c r="C14" s="339"/>
      <c r="D14" s="339"/>
      <c r="E14" s="339"/>
      <c r="F14" s="50"/>
      <c r="G14" s="50"/>
      <c r="H14" s="51"/>
    </row>
    <row r="15" spans="2:8" ht="23.25">
      <c r="B15" s="287" t="s">
        <v>940</v>
      </c>
      <c r="C15" s="287"/>
      <c r="D15" s="287"/>
      <c r="E15" s="287"/>
      <c r="F15" s="49"/>
      <c r="G15" s="49"/>
    </row>
    <row r="16" spans="2:8" ht="23.25">
      <c r="B16" s="285" t="s">
        <v>941</v>
      </c>
      <c r="C16" s="283"/>
      <c r="D16" s="283"/>
      <c r="E16" s="283"/>
    </row>
    <row r="17" spans="2:6" ht="23.25">
      <c r="B17" s="338" t="s">
        <v>942</v>
      </c>
      <c r="C17" s="339"/>
      <c r="D17" s="339"/>
      <c r="E17" s="283"/>
    </row>
    <row r="18" spans="2:6" ht="3.75" customHeight="1">
      <c r="B18" s="339"/>
      <c r="C18" s="339"/>
      <c r="D18" s="339"/>
      <c r="E18" s="283"/>
    </row>
    <row r="19" spans="2:6" ht="23.25">
      <c r="B19" s="287" t="s">
        <v>943</v>
      </c>
      <c r="C19" s="287"/>
      <c r="D19" s="287"/>
      <c r="E19" s="287"/>
    </row>
    <row r="20" spans="2:6" ht="23.25">
      <c r="B20" s="287" t="s">
        <v>944</v>
      </c>
      <c r="C20" s="287"/>
      <c r="D20" s="287"/>
      <c r="E20" s="287"/>
      <c r="F20" s="49"/>
    </row>
    <row r="21" spans="2:6" ht="12.75" customHeight="1">
      <c r="B21" s="283"/>
      <c r="C21" s="283"/>
      <c r="D21" s="283"/>
      <c r="E21" s="283"/>
    </row>
    <row r="22" spans="2:6" ht="12.75" customHeight="1">
      <c r="B22" s="283"/>
      <c r="C22" s="283"/>
      <c r="D22" s="283"/>
      <c r="E22" s="283"/>
    </row>
    <row r="23" spans="2:6" ht="12.75" customHeight="1">
      <c r="B23" s="283"/>
      <c r="C23" s="283"/>
      <c r="D23" s="283"/>
      <c r="E23" s="283"/>
    </row>
    <row r="24" spans="2:6" ht="12.75" customHeight="1">
      <c r="B24" s="283"/>
      <c r="C24" s="283"/>
      <c r="D24" s="283"/>
      <c r="E24" s="283"/>
    </row>
    <row r="25" spans="2:6" ht="12.75" customHeight="1">
      <c r="B25" s="283"/>
      <c r="C25" s="283"/>
      <c r="D25" s="283"/>
      <c r="E25" s="283"/>
    </row>
    <row r="26" spans="2:6" ht="12.75" customHeight="1">
      <c r="B26" s="283"/>
      <c r="C26" s="283"/>
      <c r="D26" s="283"/>
      <c r="E26" s="283"/>
    </row>
    <row r="27" spans="2:6" ht="12.75" customHeight="1">
      <c r="B27" s="283"/>
      <c r="C27" s="283"/>
      <c r="D27" s="283"/>
      <c r="E27" s="283"/>
    </row>
    <row r="28" spans="2:6" ht="12.75" customHeight="1">
      <c r="B28" s="283"/>
      <c r="C28" s="283"/>
      <c r="D28" s="283"/>
      <c r="E28" s="283"/>
    </row>
    <row r="29" spans="2:6" ht="12.75" customHeight="1">
      <c r="B29" s="283"/>
      <c r="C29" s="283"/>
      <c r="D29" s="283"/>
      <c r="E29" s="283"/>
    </row>
    <row r="30" spans="2:6" ht="12.75" customHeight="1">
      <c r="B30" s="283"/>
      <c r="C30" s="283"/>
      <c r="D30" s="283"/>
      <c r="E30" s="283"/>
    </row>
    <row r="31" spans="2:6" ht="12.75" customHeight="1">
      <c r="B31" s="283"/>
      <c r="C31" s="283"/>
      <c r="D31" s="283"/>
      <c r="E31" s="283"/>
    </row>
    <row r="32" spans="2:6" ht="12.75" customHeight="1">
      <c r="B32" s="283"/>
      <c r="C32" s="283"/>
      <c r="D32" s="283"/>
      <c r="E32" s="283"/>
    </row>
    <row r="33" spans="2:5" ht="12.75" customHeight="1">
      <c r="B33" s="283"/>
      <c r="C33" s="283"/>
      <c r="D33" s="283"/>
      <c r="E33" s="283"/>
    </row>
    <row r="34" spans="2:5" ht="12.75" customHeight="1">
      <c r="B34" s="283"/>
      <c r="C34" s="283"/>
      <c r="D34" s="283"/>
      <c r="E34" s="283"/>
    </row>
    <row r="35" spans="2:5" ht="12.75" customHeight="1">
      <c r="B35" s="283"/>
      <c r="C35" s="283"/>
      <c r="D35" s="283"/>
      <c r="E35" s="283"/>
    </row>
    <row r="36" spans="2:5" ht="12.75" customHeight="1">
      <c r="B36" s="283"/>
      <c r="C36" s="283"/>
      <c r="D36" s="283"/>
      <c r="E36" s="283"/>
    </row>
    <row r="37" spans="2:5" ht="12.75" customHeight="1">
      <c r="B37" s="283"/>
      <c r="C37" s="283"/>
      <c r="D37" s="283"/>
      <c r="E37" s="283"/>
    </row>
    <row r="38" spans="2:5" ht="12.75" customHeight="1">
      <c r="B38" s="283"/>
      <c r="C38" s="283"/>
      <c r="D38" s="283"/>
      <c r="E38" s="283"/>
    </row>
    <row r="39" spans="2:5" ht="12.75" customHeight="1">
      <c r="B39" s="283"/>
      <c r="C39" s="283"/>
      <c r="D39" s="283"/>
      <c r="E39" s="283"/>
    </row>
    <row r="40" spans="2:5" ht="12.75" customHeight="1">
      <c r="B40" s="283"/>
      <c r="C40" s="283"/>
      <c r="D40" s="283"/>
      <c r="E40" s="283"/>
    </row>
    <row r="41" spans="2:5" ht="12.75" customHeight="1">
      <c r="B41" s="283"/>
      <c r="C41" s="283"/>
      <c r="D41" s="283"/>
      <c r="E41" s="283"/>
    </row>
    <row r="42" spans="2:5" ht="12.75" customHeight="1">
      <c r="B42" s="283"/>
      <c r="C42" s="283"/>
      <c r="D42" s="283"/>
      <c r="E42" s="283"/>
    </row>
    <row r="43" spans="2:5" ht="12.75" customHeight="1">
      <c r="B43" s="283"/>
      <c r="C43" s="283"/>
      <c r="D43" s="283"/>
      <c r="E43" s="283"/>
    </row>
    <row r="44" spans="2:5" ht="12.75" customHeight="1">
      <c r="B44" s="283"/>
      <c r="C44" s="283"/>
      <c r="D44" s="283"/>
      <c r="E44" s="283"/>
    </row>
    <row r="45" spans="2:5" ht="12.75" customHeight="1">
      <c r="B45" s="283"/>
      <c r="C45" s="283"/>
      <c r="D45" s="283"/>
      <c r="E45" s="283"/>
    </row>
    <row r="46" spans="2:5" ht="12.75" customHeight="1">
      <c r="B46" s="283"/>
      <c r="C46" s="283"/>
      <c r="D46" s="283"/>
      <c r="E46" s="283"/>
    </row>
    <row r="47" spans="2:5" ht="12.75" customHeight="1">
      <c r="B47" s="283"/>
      <c r="C47" s="283"/>
      <c r="D47" s="283"/>
      <c r="E47" s="283"/>
    </row>
    <row r="48" spans="2:5" ht="12.75" customHeight="1">
      <c r="B48" s="283"/>
      <c r="C48" s="283"/>
      <c r="D48" s="283"/>
      <c r="E48" s="283"/>
    </row>
    <row r="49" spans="2:5" ht="12.75" customHeight="1">
      <c r="B49" s="283"/>
      <c r="C49" s="283"/>
      <c r="D49" s="283"/>
      <c r="E49" s="283"/>
    </row>
    <row r="50" spans="2:5" ht="12.75" customHeight="1">
      <c r="B50" s="283"/>
      <c r="C50" s="283"/>
      <c r="D50" s="283"/>
      <c r="E50" s="283"/>
    </row>
    <row r="51" spans="2:5" ht="12.75" customHeight="1">
      <c r="B51" s="283"/>
      <c r="C51" s="283"/>
      <c r="D51" s="283"/>
      <c r="E51" s="283"/>
    </row>
    <row r="52" spans="2:5" ht="12.75" customHeight="1">
      <c r="B52" s="283"/>
      <c r="C52" s="283"/>
      <c r="D52" s="283"/>
      <c r="E52" s="283"/>
    </row>
    <row r="53" spans="2:5" ht="12.75" customHeight="1">
      <c r="B53" s="283"/>
      <c r="C53" s="283"/>
      <c r="D53" s="283"/>
      <c r="E53" s="283"/>
    </row>
    <row r="54" spans="2:5" ht="12.75" customHeight="1">
      <c r="B54" s="283"/>
      <c r="C54" s="283"/>
      <c r="D54" s="283"/>
      <c r="E54" s="283"/>
    </row>
    <row r="55" spans="2:5" ht="12.75" customHeight="1">
      <c r="B55" s="283"/>
      <c r="C55" s="283"/>
      <c r="D55" s="283"/>
      <c r="E55" s="283"/>
    </row>
    <row r="56" spans="2:5" ht="12.75" customHeight="1">
      <c r="B56" s="283"/>
      <c r="C56" s="283"/>
      <c r="D56" s="283"/>
      <c r="E56" s="283"/>
    </row>
    <row r="57" spans="2:5" ht="12.75" customHeight="1">
      <c r="B57" s="283"/>
      <c r="C57" s="283"/>
      <c r="D57" s="283"/>
      <c r="E57" s="283"/>
    </row>
    <row r="58" spans="2:5" ht="12.75" customHeight="1">
      <c r="B58" s="283"/>
      <c r="C58" s="283"/>
      <c r="D58" s="283"/>
      <c r="E58" s="283"/>
    </row>
    <row r="59" spans="2:5" ht="12.75" customHeight="1">
      <c r="B59" s="283"/>
      <c r="C59" s="283"/>
      <c r="D59" s="283"/>
      <c r="E59" s="283"/>
    </row>
    <row r="60" spans="2:5" ht="12.75" customHeight="1">
      <c r="B60" s="283"/>
      <c r="C60" s="283"/>
      <c r="D60" s="283"/>
      <c r="E60" s="283"/>
    </row>
    <row r="61" spans="2:5" ht="12.75" customHeight="1">
      <c r="B61" s="283"/>
      <c r="C61" s="283"/>
      <c r="D61" s="283"/>
      <c r="E61" s="283"/>
    </row>
    <row r="62" spans="2:5" ht="12.75" customHeight="1">
      <c r="B62" s="283"/>
      <c r="C62" s="283"/>
      <c r="D62" s="283"/>
      <c r="E62" s="283"/>
    </row>
    <row r="63" spans="2:5" ht="12.75" customHeight="1">
      <c r="B63" s="283"/>
      <c r="C63" s="283"/>
      <c r="D63" s="283"/>
      <c r="E63" s="283"/>
    </row>
    <row r="64" spans="2:5" ht="12.75" customHeight="1">
      <c r="B64" s="283"/>
      <c r="C64" s="283"/>
      <c r="D64" s="283"/>
      <c r="E64" s="283"/>
    </row>
    <row r="65" spans="2:5" ht="12.75" customHeight="1">
      <c r="B65" s="283"/>
      <c r="C65" s="283"/>
      <c r="D65" s="283"/>
      <c r="E65" s="283"/>
    </row>
    <row r="66" spans="2:5" ht="12.75" customHeight="1">
      <c r="B66" s="283"/>
      <c r="C66" s="283"/>
      <c r="D66" s="283"/>
      <c r="E66" s="283"/>
    </row>
    <row r="67" spans="2:5" ht="12.75" customHeight="1">
      <c r="B67" s="283"/>
      <c r="C67" s="283"/>
      <c r="D67" s="283"/>
      <c r="E67" s="283"/>
    </row>
    <row r="68" spans="2:5" ht="12.75" customHeight="1">
      <c r="B68" s="283"/>
      <c r="C68" s="283"/>
      <c r="D68" s="283"/>
      <c r="E68" s="283"/>
    </row>
    <row r="69" spans="2:5" ht="12.75" customHeight="1">
      <c r="B69" s="283"/>
      <c r="C69" s="283"/>
      <c r="D69" s="283"/>
      <c r="E69" s="283"/>
    </row>
    <row r="70" spans="2:5" ht="12.75" customHeight="1">
      <c r="B70" s="283"/>
      <c r="C70" s="283"/>
      <c r="D70" s="283"/>
      <c r="E70" s="283"/>
    </row>
    <row r="71" spans="2:5" ht="12.75" customHeight="1">
      <c r="B71" s="283"/>
      <c r="C71" s="283"/>
      <c r="D71" s="283"/>
      <c r="E71" s="283"/>
    </row>
    <row r="72" spans="2:5" ht="12.75" customHeight="1">
      <c r="B72" s="283"/>
      <c r="C72" s="283"/>
      <c r="D72" s="283"/>
      <c r="E72" s="283"/>
    </row>
    <row r="73" spans="2:5" ht="12.75" customHeight="1">
      <c r="B73" s="283"/>
      <c r="C73" s="283"/>
      <c r="D73" s="283"/>
      <c r="E73" s="283"/>
    </row>
    <row r="74" spans="2:5" ht="12.75" customHeight="1">
      <c r="B74" s="283"/>
      <c r="C74" s="283"/>
      <c r="D74" s="283"/>
      <c r="E74" s="283"/>
    </row>
    <row r="75" spans="2:5" ht="12.75" customHeight="1">
      <c r="B75" s="283"/>
      <c r="C75" s="283"/>
      <c r="D75" s="283"/>
      <c r="E75" s="283"/>
    </row>
    <row r="76" spans="2:5" ht="12.75" customHeight="1">
      <c r="B76" s="283"/>
      <c r="C76" s="283"/>
      <c r="D76" s="283"/>
      <c r="E76" s="283"/>
    </row>
    <row r="77" spans="2:5" ht="12.75" customHeight="1">
      <c r="B77" s="283"/>
      <c r="C77" s="283"/>
      <c r="D77" s="283"/>
      <c r="E77" s="283"/>
    </row>
    <row r="78" spans="2:5" ht="12.75" customHeight="1">
      <c r="B78" s="283"/>
      <c r="C78" s="283"/>
      <c r="D78" s="283"/>
      <c r="E78" s="283"/>
    </row>
    <row r="79" spans="2:5" ht="12.75" customHeight="1">
      <c r="B79" s="283"/>
      <c r="C79" s="283"/>
      <c r="D79" s="283"/>
      <c r="E79" s="283"/>
    </row>
    <row r="80" spans="2:5" ht="12.75" customHeight="1">
      <c r="B80" s="283"/>
      <c r="C80" s="283"/>
      <c r="D80" s="283"/>
      <c r="E80" s="283"/>
    </row>
    <row r="81" spans="2:5" ht="12.75" customHeight="1">
      <c r="B81" s="283"/>
      <c r="C81" s="283"/>
      <c r="D81" s="283"/>
      <c r="E81" s="283"/>
    </row>
    <row r="82" spans="2:5" ht="12.75" customHeight="1">
      <c r="B82" s="283"/>
      <c r="C82" s="283"/>
      <c r="D82" s="283"/>
      <c r="E82" s="283"/>
    </row>
    <row r="83" spans="2:5" ht="12.75" customHeight="1">
      <c r="B83" s="283"/>
      <c r="C83" s="283"/>
      <c r="D83" s="283"/>
      <c r="E83" s="283"/>
    </row>
    <row r="84" spans="2:5" ht="12.75" customHeight="1">
      <c r="B84" s="283"/>
      <c r="C84" s="283"/>
      <c r="D84" s="283"/>
      <c r="E84" s="283"/>
    </row>
    <row r="85" spans="2:5" ht="12.75" customHeight="1">
      <c r="B85" s="283"/>
      <c r="C85" s="283"/>
      <c r="D85" s="283"/>
      <c r="E85" s="283"/>
    </row>
    <row r="86" spans="2:5" ht="12.75" customHeight="1">
      <c r="B86" s="283"/>
      <c r="C86" s="283"/>
      <c r="D86" s="283"/>
      <c r="E86" s="283"/>
    </row>
    <row r="87" spans="2:5" ht="12.75" customHeight="1">
      <c r="B87" s="283"/>
      <c r="C87" s="283"/>
      <c r="D87" s="283"/>
      <c r="E87" s="283"/>
    </row>
    <row r="88" spans="2:5" ht="12.75" customHeight="1">
      <c r="B88" s="283"/>
      <c r="C88" s="283"/>
      <c r="D88" s="283"/>
      <c r="E88" s="283"/>
    </row>
    <row r="89" spans="2:5" ht="12.75" customHeight="1">
      <c r="B89" s="283"/>
      <c r="C89" s="283"/>
      <c r="D89" s="283"/>
      <c r="E89" s="283"/>
    </row>
    <row r="90" spans="2:5" ht="12.75" customHeight="1">
      <c r="B90" s="283"/>
      <c r="C90" s="283"/>
      <c r="D90" s="283"/>
      <c r="E90" s="283"/>
    </row>
    <row r="91" spans="2:5" ht="12.75" customHeight="1">
      <c r="B91" s="283"/>
      <c r="C91" s="283"/>
      <c r="D91" s="283"/>
      <c r="E91" s="283"/>
    </row>
    <row r="92" spans="2:5" ht="12.75" customHeight="1">
      <c r="B92" s="283"/>
      <c r="C92" s="283"/>
      <c r="D92" s="283"/>
      <c r="E92" s="283"/>
    </row>
    <row r="93" spans="2:5" ht="12.75" customHeight="1">
      <c r="B93" s="283"/>
      <c r="C93" s="283"/>
      <c r="D93" s="283"/>
      <c r="E93" s="283"/>
    </row>
    <row r="94" spans="2:5" ht="12.75" customHeight="1">
      <c r="B94" s="283"/>
      <c r="C94" s="283"/>
      <c r="D94" s="283"/>
      <c r="E94" s="283"/>
    </row>
    <row r="95" spans="2:5" ht="12.75" customHeight="1">
      <c r="B95" s="283"/>
      <c r="C95" s="283"/>
      <c r="D95" s="283"/>
      <c r="E95" s="283"/>
    </row>
    <row r="96" spans="2:5" ht="12.75" customHeight="1">
      <c r="B96" s="283"/>
      <c r="C96" s="283"/>
      <c r="D96" s="283"/>
      <c r="E96" s="283"/>
    </row>
    <row r="97" spans="2:5" ht="12.75" customHeight="1">
      <c r="B97" s="283"/>
      <c r="C97" s="283"/>
      <c r="D97" s="283"/>
      <c r="E97" s="283"/>
    </row>
    <row r="98" spans="2:5" ht="12.75" customHeight="1">
      <c r="B98" s="283"/>
      <c r="C98" s="283"/>
      <c r="D98" s="283"/>
      <c r="E98" s="283"/>
    </row>
    <row r="99" spans="2:5" ht="12.75" customHeight="1">
      <c r="B99" s="283"/>
      <c r="C99" s="283"/>
      <c r="D99" s="283"/>
      <c r="E99" s="283"/>
    </row>
    <row r="100" spans="2:5" ht="12.75" customHeight="1">
      <c r="B100" s="283"/>
      <c r="C100" s="283"/>
      <c r="D100" s="283"/>
      <c r="E100" s="283"/>
    </row>
    <row r="101" spans="2:5" ht="12.75" customHeight="1">
      <c r="B101" s="283"/>
      <c r="C101" s="283"/>
      <c r="D101" s="283"/>
      <c r="E101" s="283"/>
    </row>
    <row r="102" spans="2:5" ht="12.75" customHeight="1">
      <c r="B102" s="283"/>
      <c r="C102" s="283"/>
      <c r="D102" s="283"/>
      <c r="E102" s="283"/>
    </row>
    <row r="103" spans="2:5" ht="12.75" customHeight="1">
      <c r="B103" s="283"/>
      <c r="C103" s="283"/>
      <c r="D103" s="283"/>
      <c r="E103" s="283"/>
    </row>
    <row r="104" spans="2:5" ht="12.75" customHeight="1">
      <c r="B104" s="283"/>
      <c r="C104" s="283"/>
      <c r="D104" s="283"/>
      <c r="E104" s="283"/>
    </row>
    <row r="105" spans="2:5" ht="12.75" customHeight="1">
      <c r="B105" s="283"/>
      <c r="C105" s="283"/>
      <c r="D105" s="283"/>
      <c r="E105" s="283"/>
    </row>
    <row r="106" spans="2:5" ht="12.75" customHeight="1">
      <c r="B106" s="283"/>
      <c r="C106" s="283"/>
      <c r="D106" s="283"/>
      <c r="E106" s="283"/>
    </row>
    <row r="107" spans="2:5" ht="12.75" customHeight="1">
      <c r="B107" s="283"/>
      <c r="C107" s="283"/>
      <c r="D107" s="283"/>
      <c r="E107" s="283"/>
    </row>
    <row r="108" spans="2:5" ht="12.75" customHeight="1">
      <c r="B108" s="283"/>
      <c r="C108" s="283"/>
      <c r="D108" s="283"/>
      <c r="E108" s="283"/>
    </row>
    <row r="109" spans="2:5" ht="12.75" customHeight="1">
      <c r="B109" s="283"/>
      <c r="C109" s="283"/>
      <c r="D109" s="283"/>
      <c r="E109" s="283"/>
    </row>
    <row r="110" spans="2:5" ht="12.75" customHeight="1">
      <c r="B110" s="283"/>
      <c r="C110" s="283"/>
      <c r="D110" s="283"/>
      <c r="E110" s="283"/>
    </row>
    <row r="111" spans="2:5" ht="12.75" customHeight="1">
      <c r="B111" s="283"/>
      <c r="C111" s="283"/>
      <c r="D111" s="283"/>
      <c r="E111" s="283"/>
    </row>
    <row r="112" spans="2:5" ht="12.75" customHeight="1">
      <c r="B112" s="283"/>
      <c r="C112" s="283"/>
      <c r="D112" s="283"/>
      <c r="E112" s="283"/>
    </row>
    <row r="113" spans="2:5" ht="12.75" customHeight="1">
      <c r="B113" s="283"/>
      <c r="C113" s="283"/>
      <c r="D113" s="283"/>
      <c r="E113" s="283"/>
    </row>
    <row r="114" spans="2:5" ht="12.75" customHeight="1">
      <c r="B114" s="283"/>
      <c r="C114" s="283"/>
      <c r="D114" s="283"/>
      <c r="E114" s="283"/>
    </row>
    <row r="115" spans="2:5" ht="12.75" customHeight="1">
      <c r="B115" s="283"/>
      <c r="C115" s="283"/>
      <c r="D115" s="283"/>
      <c r="E115" s="283"/>
    </row>
    <row r="116" spans="2:5" ht="12.75" customHeight="1">
      <c r="B116" s="283"/>
      <c r="C116" s="283"/>
      <c r="D116" s="283"/>
      <c r="E116" s="283"/>
    </row>
    <row r="117" spans="2:5" ht="12.75" customHeight="1">
      <c r="B117" s="283"/>
      <c r="C117" s="283"/>
      <c r="D117" s="283"/>
      <c r="E117" s="283"/>
    </row>
    <row r="118" spans="2:5" ht="12.75" customHeight="1">
      <c r="B118" s="283"/>
      <c r="C118" s="283"/>
      <c r="D118" s="283"/>
      <c r="E118" s="283"/>
    </row>
    <row r="119" spans="2:5" ht="12.75" customHeight="1">
      <c r="B119" s="283"/>
      <c r="C119" s="283"/>
      <c r="D119" s="283"/>
      <c r="E119" s="283"/>
    </row>
    <row r="120" spans="2:5" ht="12.75" customHeight="1">
      <c r="B120" s="283"/>
      <c r="C120" s="283"/>
      <c r="D120" s="283"/>
      <c r="E120" s="283"/>
    </row>
    <row r="121" spans="2:5" ht="12.75" customHeight="1">
      <c r="B121" s="283"/>
      <c r="C121" s="283"/>
      <c r="D121" s="283"/>
      <c r="E121" s="283"/>
    </row>
    <row r="122" spans="2:5" ht="12.75" customHeight="1">
      <c r="B122" s="283"/>
      <c r="C122" s="283"/>
      <c r="D122" s="283"/>
      <c r="E122" s="283"/>
    </row>
    <row r="123" spans="2:5" ht="12.75" customHeight="1">
      <c r="B123" s="283"/>
      <c r="C123" s="283"/>
      <c r="D123" s="283"/>
      <c r="E123" s="283"/>
    </row>
    <row r="124" spans="2:5" ht="12.75" customHeight="1">
      <c r="B124" s="283"/>
      <c r="C124" s="283"/>
      <c r="D124" s="283"/>
      <c r="E124" s="283"/>
    </row>
    <row r="125" spans="2:5" ht="12.75" customHeight="1">
      <c r="B125" s="283"/>
      <c r="C125" s="283"/>
      <c r="D125" s="283"/>
      <c r="E125" s="283"/>
    </row>
    <row r="126" spans="2:5" ht="12.75" customHeight="1">
      <c r="B126" s="283"/>
      <c r="C126" s="283"/>
      <c r="D126" s="283"/>
      <c r="E126" s="283"/>
    </row>
    <row r="127" spans="2:5" ht="12.75" customHeight="1">
      <c r="B127" s="283"/>
      <c r="C127" s="283"/>
      <c r="D127" s="283"/>
      <c r="E127" s="283"/>
    </row>
    <row r="128" spans="2:5" ht="12.75" customHeight="1">
      <c r="B128" s="283"/>
      <c r="C128" s="283"/>
      <c r="D128" s="283"/>
      <c r="E128" s="283"/>
    </row>
    <row r="129" spans="2:5" ht="12.75" customHeight="1">
      <c r="B129" s="283"/>
      <c r="C129" s="283"/>
      <c r="D129" s="283"/>
      <c r="E129" s="283"/>
    </row>
    <row r="130" spans="2:5" ht="12.75" customHeight="1">
      <c r="B130" s="283"/>
      <c r="C130" s="283"/>
      <c r="D130" s="283"/>
      <c r="E130" s="283"/>
    </row>
    <row r="131" spans="2:5" ht="12.75" customHeight="1">
      <c r="B131" s="283"/>
      <c r="C131" s="283"/>
      <c r="D131" s="283"/>
      <c r="E131" s="283"/>
    </row>
    <row r="132" spans="2:5" ht="12.75" customHeight="1">
      <c r="B132" s="283"/>
      <c r="C132" s="283"/>
      <c r="D132" s="283"/>
      <c r="E132" s="283"/>
    </row>
    <row r="133" spans="2:5" ht="12.75" customHeight="1">
      <c r="B133" s="283"/>
      <c r="C133" s="283"/>
      <c r="D133" s="283"/>
      <c r="E133" s="283"/>
    </row>
    <row r="134" spans="2:5" ht="12.75" customHeight="1">
      <c r="B134" s="283"/>
      <c r="C134" s="283"/>
      <c r="D134" s="283"/>
      <c r="E134" s="283"/>
    </row>
    <row r="135" spans="2:5" ht="12.75" customHeight="1">
      <c r="B135" s="283"/>
      <c r="C135" s="283"/>
      <c r="D135" s="283"/>
      <c r="E135" s="283"/>
    </row>
    <row r="136" spans="2:5" ht="12.75" customHeight="1">
      <c r="B136" s="283"/>
      <c r="C136" s="283"/>
      <c r="D136" s="283"/>
      <c r="E136" s="283"/>
    </row>
    <row r="137" spans="2:5" ht="12.75" customHeight="1">
      <c r="B137" s="283"/>
      <c r="C137" s="283"/>
      <c r="D137" s="283"/>
      <c r="E137" s="283"/>
    </row>
    <row r="138" spans="2:5" ht="12.75" customHeight="1">
      <c r="B138" s="283"/>
      <c r="C138" s="283"/>
      <c r="D138" s="283"/>
      <c r="E138" s="283"/>
    </row>
    <row r="139" spans="2:5" ht="12.75" customHeight="1">
      <c r="B139" s="283"/>
      <c r="C139" s="283"/>
      <c r="D139" s="283"/>
      <c r="E139" s="283"/>
    </row>
    <row r="140" spans="2:5" ht="12.75" customHeight="1">
      <c r="B140" s="283"/>
      <c r="C140" s="283"/>
      <c r="D140" s="283"/>
      <c r="E140" s="283"/>
    </row>
    <row r="141" spans="2:5" ht="12.75" customHeight="1">
      <c r="B141" s="283"/>
      <c r="C141" s="283"/>
      <c r="D141" s="283"/>
      <c r="E141" s="283"/>
    </row>
    <row r="142" spans="2:5" ht="12.75" customHeight="1"/>
    <row r="143" spans="2:5" ht="12.75" customHeight="1"/>
    <row r="144" spans="2:5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</sheetData>
  <mergeCells count="10">
    <mergeCell ref="B1:E1"/>
    <mergeCell ref="B2:E2"/>
    <mergeCell ref="B8:B9"/>
    <mergeCell ref="C8:C9"/>
    <mergeCell ref="D8:D9"/>
    <mergeCell ref="B13:D13"/>
    <mergeCell ref="B17:D18"/>
    <mergeCell ref="B3:E3"/>
    <mergeCell ref="B12:E12"/>
    <mergeCell ref="B14:E14"/>
  </mergeCells>
  <pageMargins left="0.25" right="0.25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AE982"/>
  <sheetViews>
    <sheetView topLeftCell="U13" workbookViewId="0">
      <selection activeCell="U10" sqref="U10:AE35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30.140625" customWidth="1"/>
    <col min="25" max="25" width="13.85546875" customWidth="1"/>
    <col min="26" max="26" width="23.5703125" customWidth="1"/>
    <col min="27" max="27" width="12.28515625" customWidth="1"/>
    <col min="28" max="28" width="29.7109375" customWidth="1"/>
    <col min="29" max="29" width="12.85546875" customWidth="1"/>
    <col min="30" max="30" width="18.28515625" customWidth="1"/>
    <col min="31" max="31" width="25.140625" customWidth="1"/>
  </cols>
  <sheetData>
    <row r="1" spans="1:31" ht="17.25" customHeight="1">
      <c r="U1" s="52"/>
      <c r="V1" s="52"/>
      <c r="W1" s="52"/>
      <c r="X1" s="52"/>
      <c r="Y1" s="52"/>
      <c r="Z1" s="52"/>
      <c r="AA1" s="52"/>
      <c r="AB1" s="52"/>
      <c r="AC1" s="52"/>
      <c r="AD1" s="52"/>
      <c r="AE1" s="53" t="s">
        <v>0</v>
      </c>
    </row>
    <row r="2" spans="1:31" ht="63" customHeight="1">
      <c r="A2" s="1"/>
      <c r="B2" s="324" t="s">
        <v>543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544</v>
      </c>
      <c r="V2" s="307"/>
      <c r="W2" s="307"/>
      <c r="X2" s="307"/>
      <c r="Y2" s="307"/>
      <c r="Z2" s="307"/>
      <c r="AA2" s="307"/>
      <c r="AB2" s="307"/>
      <c r="AC2" s="307"/>
      <c r="AD2" s="307"/>
      <c r="AE2" s="308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/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08"/>
      <c r="AB3" s="314" t="s">
        <v>23</v>
      </c>
      <c r="AC3" s="308"/>
      <c r="AD3" s="316" t="s">
        <v>24</v>
      </c>
      <c r="AE3" s="316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3"/>
      <c r="V4" s="303"/>
      <c r="W4" s="303"/>
      <c r="X4" s="303"/>
      <c r="Y4" s="303"/>
      <c r="Z4" s="54" t="s">
        <v>33</v>
      </c>
      <c r="AA4" s="54" t="s">
        <v>34</v>
      </c>
      <c r="AB4" s="54" t="s">
        <v>35</v>
      </c>
      <c r="AC4" s="54" t="s">
        <v>36</v>
      </c>
      <c r="AD4" s="303"/>
      <c r="AE4" s="303"/>
    </row>
    <row r="5" spans="1:31" ht="63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2">
        <v>1</v>
      </c>
      <c r="V5" s="63" t="s">
        <v>545</v>
      </c>
      <c r="W5" s="64">
        <v>110900</v>
      </c>
      <c r="X5" s="65">
        <f t="shared" ref="X5:X8" si="0">+W5</f>
        <v>110900</v>
      </c>
      <c r="Y5" s="66" t="s">
        <v>43</v>
      </c>
      <c r="Z5" s="66" t="s">
        <v>546</v>
      </c>
      <c r="AA5" s="64">
        <f t="shared" ref="AA5:AA8" si="1">+W5</f>
        <v>110900</v>
      </c>
      <c r="AB5" s="66" t="str">
        <f t="shared" ref="AB5:AB8" si="2">+Z5</f>
        <v>บริษัท มาร์คาโต้ มิวสิค</v>
      </c>
      <c r="AC5" s="64">
        <f t="shared" ref="AC5:AC8" si="3">+W5</f>
        <v>110900</v>
      </c>
      <c r="AD5" s="66" t="s">
        <v>40</v>
      </c>
      <c r="AE5" s="66" t="s">
        <v>547</v>
      </c>
    </row>
    <row r="6" spans="1:31" ht="63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2">
        <v>2</v>
      </c>
      <c r="V6" s="63" t="s">
        <v>548</v>
      </c>
      <c r="W6" s="64">
        <v>17740</v>
      </c>
      <c r="X6" s="65">
        <f t="shared" si="0"/>
        <v>17740</v>
      </c>
      <c r="Y6" s="66" t="s">
        <v>43</v>
      </c>
      <c r="Z6" s="66" t="s">
        <v>549</v>
      </c>
      <c r="AA6" s="64">
        <f t="shared" si="1"/>
        <v>17740</v>
      </c>
      <c r="AB6" s="66" t="str">
        <f t="shared" si="2"/>
        <v>บริษัท มาซูม่า จำกัด</v>
      </c>
      <c r="AC6" s="64">
        <f t="shared" si="3"/>
        <v>17740</v>
      </c>
      <c r="AD6" s="66" t="s">
        <v>40</v>
      </c>
      <c r="AE6" s="66" t="s">
        <v>550</v>
      </c>
    </row>
    <row r="7" spans="1:31" ht="63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62">
        <v>3</v>
      </c>
      <c r="V7" s="63" t="s">
        <v>551</v>
      </c>
      <c r="W7" s="64">
        <v>90000</v>
      </c>
      <c r="X7" s="65">
        <f t="shared" si="0"/>
        <v>90000</v>
      </c>
      <c r="Y7" s="66" t="s">
        <v>43</v>
      </c>
      <c r="Z7" s="66" t="s">
        <v>552</v>
      </c>
      <c r="AA7" s="64">
        <f t="shared" si="1"/>
        <v>90000</v>
      </c>
      <c r="AB7" s="66" t="str">
        <f t="shared" si="2"/>
        <v>บริษัท บุ๊คเน็ท จำกัด</v>
      </c>
      <c r="AC7" s="64">
        <f t="shared" si="3"/>
        <v>90000</v>
      </c>
      <c r="AD7" s="66" t="s">
        <v>40</v>
      </c>
      <c r="AE7" s="66" t="s">
        <v>553</v>
      </c>
    </row>
    <row r="8" spans="1:31" ht="63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2">
        <v>4</v>
      </c>
      <c r="V8" s="248" t="s">
        <v>554</v>
      </c>
      <c r="W8" s="64">
        <v>30227.5</v>
      </c>
      <c r="X8" s="65">
        <f t="shared" si="0"/>
        <v>30227.5</v>
      </c>
      <c r="Y8" s="66" t="s">
        <v>43</v>
      </c>
      <c r="Z8" s="66" t="s">
        <v>555</v>
      </c>
      <c r="AA8" s="64">
        <f t="shared" si="1"/>
        <v>30227.5</v>
      </c>
      <c r="AB8" s="66" t="str">
        <f t="shared" si="2"/>
        <v>บริษัท มัลติอิเล็กทริก จำกัด</v>
      </c>
      <c r="AC8" s="64">
        <f t="shared" si="3"/>
        <v>30227.5</v>
      </c>
      <c r="AD8" s="66" t="s">
        <v>40</v>
      </c>
      <c r="AE8" s="66" t="s">
        <v>556</v>
      </c>
    </row>
    <row r="9" spans="1:31" ht="325.5" customHeight="1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250"/>
      <c r="V9" s="251"/>
      <c r="W9" s="252"/>
      <c r="X9" s="253"/>
      <c r="Y9" s="254"/>
      <c r="Z9" s="254"/>
      <c r="AA9" s="252"/>
      <c r="AB9" s="254"/>
      <c r="AC9" s="252"/>
      <c r="AD9" s="254"/>
      <c r="AE9" s="255"/>
    </row>
    <row r="10" spans="1:31" ht="72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363" t="s">
        <v>559</v>
      </c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</row>
    <row r="11" spans="1:31" ht="50.25" customHeight="1">
      <c r="U11" s="362" t="s">
        <v>17</v>
      </c>
      <c r="V11" s="362" t="s">
        <v>18</v>
      </c>
      <c r="W11" s="360" t="s">
        <v>19</v>
      </c>
      <c r="X11" s="360" t="s">
        <v>20</v>
      </c>
      <c r="Y11" s="362" t="s">
        <v>21</v>
      </c>
      <c r="Z11" s="360" t="s">
        <v>22</v>
      </c>
      <c r="AA11" s="361"/>
      <c r="AB11" s="360" t="s">
        <v>23</v>
      </c>
      <c r="AC11" s="361"/>
      <c r="AD11" s="362" t="s">
        <v>24</v>
      </c>
      <c r="AE11" s="362" t="s">
        <v>25</v>
      </c>
    </row>
    <row r="12" spans="1:31" ht="42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61"/>
      <c r="V12" s="361"/>
      <c r="W12" s="361"/>
      <c r="X12" s="361"/>
      <c r="Y12" s="361"/>
      <c r="Z12" s="212" t="s">
        <v>33</v>
      </c>
      <c r="AA12" s="212" t="s">
        <v>34</v>
      </c>
      <c r="AB12" s="212" t="s">
        <v>35</v>
      </c>
      <c r="AC12" s="212" t="s">
        <v>36</v>
      </c>
      <c r="AD12" s="361"/>
      <c r="AE12" s="361"/>
    </row>
    <row r="13" spans="1:31" ht="126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70">
        <v>5</v>
      </c>
      <c r="V13" s="242" t="s">
        <v>557</v>
      </c>
      <c r="W13" s="243">
        <v>45000</v>
      </c>
      <c r="X13" s="243">
        <f>W13</f>
        <v>45000</v>
      </c>
      <c r="Y13" s="173" t="s">
        <v>43</v>
      </c>
      <c r="Z13" s="174" t="s">
        <v>391</v>
      </c>
      <c r="AA13" s="174">
        <f>+W13</f>
        <v>45000</v>
      </c>
      <c r="AB13" s="174" t="str">
        <f>+Z13</f>
        <v>นายฉัตรชัย ทาทอง</v>
      </c>
      <c r="AC13" s="174">
        <f>+W13</f>
        <v>45000</v>
      </c>
      <c r="AD13" s="173" t="s">
        <v>40</v>
      </c>
      <c r="AE13" s="173" t="s">
        <v>558</v>
      </c>
    </row>
    <row r="14" spans="1:31" ht="126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70">
        <v>6</v>
      </c>
      <c r="V14" s="242" t="s">
        <v>560</v>
      </c>
      <c r="W14" s="243">
        <v>16000</v>
      </c>
      <c r="X14" s="243">
        <f t="shared" ref="X14:X17" si="4">W14</f>
        <v>16000</v>
      </c>
      <c r="Y14" s="173" t="s">
        <v>43</v>
      </c>
      <c r="Z14" s="174" t="s">
        <v>492</v>
      </c>
      <c r="AA14" s="174">
        <f t="shared" ref="AA14:AA17" si="5">+W14</f>
        <v>16000</v>
      </c>
      <c r="AB14" s="174" t="str">
        <f t="shared" ref="AB14:AB17" si="6">+Z14</f>
        <v>นายอนุวัฒน์ 
นาคพวัน</v>
      </c>
      <c r="AC14" s="174">
        <f t="shared" ref="AC14:AC17" si="7">+W14</f>
        <v>16000</v>
      </c>
      <c r="AD14" s="173" t="s">
        <v>40</v>
      </c>
      <c r="AE14" s="173" t="s">
        <v>561</v>
      </c>
    </row>
    <row r="15" spans="1:31" ht="168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244">
        <v>7</v>
      </c>
      <c r="V15" s="242" t="s">
        <v>562</v>
      </c>
      <c r="W15" s="243">
        <v>191811.41</v>
      </c>
      <c r="X15" s="243">
        <f t="shared" si="4"/>
        <v>191811.41</v>
      </c>
      <c r="Y15" s="173" t="s">
        <v>43</v>
      </c>
      <c r="Z15" s="174" t="s">
        <v>563</v>
      </c>
      <c r="AA15" s="174">
        <f t="shared" si="5"/>
        <v>191811.41</v>
      </c>
      <c r="AB15" s="174" t="str">
        <f t="shared" si="6"/>
        <v>นายธีรเดช พันธุ์จันทร์</v>
      </c>
      <c r="AC15" s="174">
        <f t="shared" si="7"/>
        <v>191811.41</v>
      </c>
      <c r="AD15" s="173" t="s">
        <v>40</v>
      </c>
      <c r="AE15" s="173" t="s">
        <v>564</v>
      </c>
    </row>
    <row r="16" spans="1:31" ht="168">
      <c r="A16" s="12"/>
      <c r="B16" s="12"/>
      <c r="C16" s="13"/>
      <c r="D16" s="13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70">
        <v>8</v>
      </c>
      <c r="V16" s="242" t="s">
        <v>565</v>
      </c>
      <c r="W16" s="243">
        <v>16000</v>
      </c>
      <c r="X16" s="243">
        <f t="shared" si="4"/>
        <v>16000</v>
      </c>
      <c r="Y16" s="173" t="s">
        <v>43</v>
      </c>
      <c r="Z16" s="174" t="s">
        <v>566</v>
      </c>
      <c r="AA16" s="174">
        <f t="shared" si="5"/>
        <v>16000</v>
      </c>
      <c r="AB16" s="174" t="str">
        <f t="shared" si="6"/>
        <v>นายจำลอง แสงเมือง</v>
      </c>
      <c r="AC16" s="174">
        <f t="shared" si="7"/>
        <v>16000</v>
      </c>
      <c r="AD16" s="173" t="s">
        <v>40</v>
      </c>
      <c r="AE16" s="173" t="s">
        <v>567</v>
      </c>
    </row>
    <row r="17" spans="1:31" ht="168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70">
        <v>9</v>
      </c>
      <c r="V17" s="171" t="s">
        <v>568</v>
      </c>
      <c r="W17" s="243">
        <v>267393</v>
      </c>
      <c r="X17" s="243">
        <f t="shared" si="4"/>
        <v>267393</v>
      </c>
      <c r="Y17" s="173" t="s">
        <v>43</v>
      </c>
      <c r="Z17" s="174" t="s">
        <v>569</v>
      </c>
      <c r="AA17" s="174">
        <f t="shared" si="5"/>
        <v>267393</v>
      </c>
      <c r="AB17" s="174" t="str">
        <f t="shared" si="6"/>
        <v>บริษัท อิเวนท์ อีเลฟเว่น จำกัด</v>
      </c>
      <c r="AC17" s="174">
        <f t="shared" si="7"/>
        <v>267393</v>
      </c>
      <c r="AD17" s="173" t="s">
        <v>40</v>
      </c>
      <c r="AE17" s="173" t="s">
        <v>570</v>
      </c>
    </row>
    <row r="18" spans="1:31" ht="63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44">
        <v>10</v>
      </c>
      <c r="V18" s="242" t="s">
        <v>571</v>
      </c>
      <c r="W18" s="243">
        <v>52430</v>
      </c>
      <c r="X18" s="243">
        <f>W18</f>
        <v>52430</v>
      </c>
      <c r="Y18" s="173" t="s">
        <v>43</v>
      </c>
      <c r="Z18" s="174" t="s">
        <v>572</v>
      </c>
      <c r="AA18" s="174">
        <f t="shared" ref="AA18:AA24" si="8">+W18</f>
        <v>52430</v>
      </c>
      <c r="AB18" s="174" t="str">
        <f t="shared" ref="AB18:AB19" si="9">+Z18</f>
        <v>นายธีรรัตน์ ลิ่มวัฒนาเกียรติ</v>
      </c>
      <c r="AC18" s="174">
        <f t="shared" ref="AC18:AC24" si="10">+W18</f>
        <v>52430</v>
      </c>
      <c r="AD18" s="173" t="s">
        <v>40</v>
      </c>
      <c r="AE18" s="173" t="s">
        <v>573</v>
      </c>
    </row>
    <row r="19" spans="1:31" ht="84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70">
        <v>11</v>
      </c>
      <c r="V19" s="242" t="s">
        <v>574</v>
      </c>
      <c r="W19" s="243">
        <v>95000</v>
      </c>
      <c r="X19" s="243">
        <v>95000</v>
      </c>
      <c r="Y19" s="173" t="s">
        <v>43</v>
      </c>
      <c r="Z19" s="174" t="s">
        <v>575</v>
      </c>
      <c r="AA19" s="174">
        <f t="shared" si="8"/>
        <v>95000</v>
      </c>
      <c r="AB19" s="174" t="str">
        <f t="shared" si="9"/>
        <v>นายธีรัตน์ ลิ่มวัฒนาเกียรติ</v>
      </c>
      <c r="AC19" s="174">
        <f t="shared" si="10"/>
        <v>95000</v>
      </c>
      <c r="AD19" s="173" t="s">
        <v>40</v>
      </c>
      <c r="AE19" s="173" t="s">
        <v>576</v>
      </c>
    </row>
    <row r="20" spans="1:31" ht="84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70">
        <v>12</v>
      </c>
      <c r="V20" s="242" t="s">
        <v>577</v>
      </c>
      <c r="W20" s="243">
        <v>95000</v>
      </c>
      <c r="X20" s="243">
        <f t="shared" ref="X20:X24" si="11">W20</f>
        <v>95000</v>
      </c>
      <c r="Y20" s="173" t="s">
        <v>43</v>
      </c>
      <c r="Z20" s="174" t="s">
        <v>578</v>
      </c>
      <c r="AA20" s="174">
        <f t="shared" si="8"/>
        <v>95000</v>
      </c>
      <c r="AB20" s="174" t="s">
        <v>578</v>
      </c>
      <c r="AC20" s="174">
        <f t="shared" si="10"/>
        <v>95000</v>
      </c>
      <c r="AD20" s="173" t="s">
        <v>40</v>
      </c>
      <c r="AE20" s="173" t="s">
        <v>579</v>
      </c>
    </row>
    <row r="21" spans="1:31" ht="84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244">
        <v>13</v>
      </c>
      <c r="V21" s="242" t="s">
        <v>580</v>
      </c>
      <c r="W21" s="243">
        <v>95000</v>
      </c>
      <c r="X21" s="243">
        <f t="shared" si="11"/>
        <v>95000</v>
      </c>
      <c r="Y21" s="173" t="s">
        <v>43</v>
      </c>
      <c r="Z21" s="174" t="s">
        <v>581</v>
      </c>
      <c r="AA21" s="174">
        <f t="shared" si="8"/>
        <v>95000</v>
      </c>
      <c r="AB21" s="174" t="str">
        <f t="shared" ref="AB21:AB24" si="12">+Z21</f>
        <v>นายยศกร เรืองชัยเจริญ</v>
      </c>
      <c r="AC21" s="174">
        <f t="shared" si="10"/>
        <v>95000</v>
      </c>
      <c r="AD21" s="173" t="s">
        <v>40</v>
      </c>
      <c r="AE21" s="173" t="s">
        <v>582</v>
      </c>
    </row>
    <row r="22" spans="1:31" ht="84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70">
        <v>14</v>
      </c>
      <c r="V22" s="242" t="s">
        <v>583</v>
      </c>
      <c r="W22" s="243">
        <v>95000</v>
      </c>
      <c r="X22" s="243">
        <f t="shared" si="11"/>
        <v>95000</v>
      </c>
      <c r="Y22" s="173" t="s">
        <v>43</v>
      </c>
      <c r="Z22" s="174" t="s">
        <v>584</v>
      </c>
      <c r="AA22" s="174">
        <f t="shared" si="8"/>
        <v>95000</v>
      </c>
      <c r="AB22" s="174" t="str">
        <f t="shared" si="12"/>
        <v>นางสาวเกวลี ผการัตน์</v>
      </c>
      <c r="AC22" s="174">
        <f t="shared" si="10"/>
        <v>95000</v>
      </c>
      <c r="AD22" s="173" t="s">
        <v>40</v>
      </c>
      <c r="AE22" s="173" t="s">
        <v>585</v>
      </c>
    </row>
    <row r="23" spans="1:31" ht="84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70">
        <v>15</v>
      </c>
      <c r="V23" s="242" t="s">
        <v>586</v>
      </c>
      <c r="W23" s="243">
        <v>40000</v>
      </c>
      <c r="X23" s="243">
        <f t="shared" si="11"/>
        <v>40000</v>
      </c>
      <c r="Y23" s="173" t="s">
        <v>43</v>
      </c>
      <c r="Z23" s="174" t="s">
        <v>587</v>
      </c>
      <c r="AA23" s="174">
        <f t="shared" si="8"/>
        <v>40000</v>
      </c>
      <c r="AB23" s="174" t="str">
        <f t="shared" si="12"/>
        <v>หจก.เอ.พี.ที. ทรานส์</v>
      </c>
      <c r="AC23" s="174">
        <f t="shared" si="10"/>
        <v>40000</v>
      </c>
      <c r="AD23" s="173" t="s">
        <v>40</v>
      </c>
      <c r="AE23" s="173" t="s">
        <v>588</v>
      </c>
    </row>
    <row r="24" spans="1:31" ht="105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244">
        <v>16</v>
      </c>
      <c r="V24" s="242" t="s">
        <v>589</v>
      </c>
      <c r="W24" s="243">
        <v>32000</v>
      </c>
      <c r="X24" s="243">
        <f t="shared" si="11"/>
        <v>32000</v>
      </c>
      <c r="Y24" s="173" t="s">
        <v>43</v>
      </c>
      <c r="Z24" s="174" t="s">
        <v>590</v>
      </c>
      <c r="AA24" s="174">
        <f t="shared" si="8"/>
        <v>32000</v>
      </c>
      <c r="AB24" s="174" t="str">
        <f t="shared" si="12"/>
        <v>นางสาวเปมิกา ปิ่นประเสริฐ</v>
      </c>
      <c r="AC24" s="174">
        <f t="shared" si="10"/>
        <v>32000</v>
      </c>
      <c r="AD24" s="173" t="s">
        <v>40</v>
      </c>
      <c r="AE24" s="173" t="s">
        <v>591</v>
      </c>
    </row>
    <row r="25" spans="1:31" ht="84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70">
        <v>17</v>
      </c>
      <c r="V25" s="242" t="s">
        <v>592</v>
      </c>
      <c r="W25" s="243">
        <v>29500</v>
      </c>
      <c r="X25" s="243">
        <f t="shared" ref="X25:X29" si="13">W25</f>
        <v>29500</v>
      </c>
      <c r="Y25" s="173" t="s">
        <v>43</v>
      </c>
      <c r="Z25" s="174" t="s">
        <v>302</v>
      </c>
      <c r="AA25" s="174">
        <f t="shared" ref="AA25:AA33" si="14">+W25</f>
        <v>29500</v>
      </c>
      <c r="AB25" s="174" t="str">
        <f t="shared" ref="AB25:AB33" si="15">+Z25</f>
        <v>นายทรงพล บัวงาม</v>
      </c>
      <c r="AC25" s="174">
        <f t="shared" ref="AC25:AC33" si="16">+W25</f>
        <v>29500</v>
      </c>
      <c r="AD25" s="173" t="s">
        <v>40</v>
      </c>
      <c r="AE25" s="173" t="s">
        <v>593</v>
      </c>
    </row>
    <row r="26" spans="1:31" ht="84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70">
        <v>18</v>
      </c>
      <c r="V26" s="242" t="s">
        <v>594</v>
      </c>
      <c r="W26" s="243">
        <v>98440</v>
      </c>
      <c r="X26" s="243">
        <f t="shared" si="13"/>
        <v>98440</v>
      </c>
      <c r="Y26" s="173" t="s">
        <v>43</v>
      </c>
      <c r="Z26" s="174" t="s">
        <v>595</v>
      </c>
      <c r="AA26" s="174">
        <f t="shared" si="14"/>
        <v>98440</v>
      </c>
      <c r="AB26" s="174" t="str">
        <f t="shared" si="15"/>
        <v>บริษัท สันติวิธี ออกแบบ จำกัด</v>
      </c>
      <c r="AC26" s="174">
        <f t="shared" si="16"/>
        <v>98440</v>
      </c>
      <c r="AD26" s="173" t="s">
        <v>40</v>
      </c>
      <c r="AE26" s="173" t="s">
        <v>596</v>
      </c>
    </row>
    <row r="27" spans="1:31" ht="105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44">
        <v>19</v>
      </c>
      <c r="V27" s="242" t="s">
        <v>597</v>
      </c>
      <c r="W27" s="243">
        <v>16050</v>
      </c>
      <c r="X27" s="243">
        <f t="shared" si="13"/>
        <v>16050</v>
      </c>
      <c r="Y27" s="173" t="s">
        <v>43</v>
      </c>
      <c r="Z27" s="174" t="s">
        <v>598</v>
      </c>
      <c r="AA27" s="174">
        <f t="shared" si="14"/>
        <v>16050</v>
      </c>
      <c r="AB27" s="174" t="str">
        <f t="shared" si="15"/>
        <v>นายกฤติน ธีรวิทยาอาจ</v>
      </c>
      <c r="AC27" s="174">
        <f t="shared" si="16"/>
        <v>16050</v>
      </c>
      <c r="AD27" s="173" t="s">
        <v>40</v>
      </c>
      <c r="AE27" s="173" t="s">
        <v>599</v>
      </c>
    </row>
    <row r="28" spans="1:31" ht="63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70">
        <v>20</v>
      </c>
      <c r="V28" s="242" t="s">
        <v>600</v>
      </c>
      <c r="W28" s="243">
        <v>10143.6</v>
      </c>
      <c r="X28" s="243">
        <f t="shared" si="13"/>
        <v>10143.6</v>
      </c>
      <c r="Y28" s="173" t="s">
        <v>43</v>
      </c>
      <c r="Z28" s="174" t="s">
        <v>601</v>
      </c>
      <c r="AA28" s="174">
        <f t="shared" si="14"/>
        <v>10143.6</v>
      </c>
      <c r="AB28" s="174" t="str">
        <f t="shared" si="15"/>
        <v>บริษัท โชคชัย อินเตอร์ แอร์ จำกัด</v>
      </c>
      <c r="AC28" s="174">
        <f t="shared" si="16"/>
        <v>10143.6</v>
      </c>
      <c r="AD28" s="173" t="s">
        <v>40</v>
      </c>
      <c r="AE28" s="173" t="s">
        <v>602</v>
      </c>
    </row>
    <row r="29" spans="1:31" ht="63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70">
        <v>21</v>
      </c>
      <c r="V29" s="242" t="s">
        <v>603</v>
      </c>
      <c r="W29" s="243">
        <v>15450</v>
      </c>
      <c r="X29" s="243">
        <f t="shared" si="13"/>
        <v>15450</v>
      </c>
      <c r="Y29" s="173" t="s">
        <v>43</v>
      </c>
      <c r="Z29" s="174" t="s">
        <v>604</v>
      </c>
      <c r="AA29" s="174">
        <f t="shared" si="14"/>
        <v>15450</v>
      </c>
      <c r="AB29" s="174" t="str">
        <f t="shared" si="15"/>
        <v>นางสาวภิสรินธันธ์ เจริญสุข</v>
      </c>
      <c r="AC29" s="174">
        <f t="shared" si="16"/>
        <v>15450</v>
      </c>
      <c r="AD29" s="173" t="s">
        <v>40</v>
      </c>
      <c r="AE29" s="173" t="s">
        <v>605</v>
      </c>
    </row>
    <row r="30" spans="1:31" ht="63">
      <c r="A30" s="29"/>
      <c r="B30" s="29"/>
      <c r="C30" s="30"/>
      <c r="D30" s="30"/>
      <c r="E30" s="31"/>
      <c r="F30" s="32"/>
      <c r="G30" s="32"/>
      <c r="H30" s="32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44">
        <v>22</v>
      </c>
      <c r="V30" s="242" t="s">
        <v>606</v>
      </c>
      <c r="W30" s="243">
        <v>30000</v>
      </c>
      <c r="X30" s="243">
        <v>30000</v>
      </c>
      <c r="Y30" s="173" t="s">
        <v>43</v>
      </c>
      <c r="Z30" s="174" t="s">
        <v>607</v>
      </c>
      <c r="AA30" s="174">
        <f t="shared" si="14"/>
        <v>30000</v>
      </c>
      <c r="AB30" s="174" t="str">
        <f t="shared" si="15"/>
        <v>นายภารดร กันภัย</v>
      </c>
      <c r="AC30" s="174">
        <f t="shared" si="16"/>
        <v>30000</v>
      </c>
      <c r="AD30" s="173" t="s">
        <v>40</v>
      </c>
      <c r="AE30" s="173" t="s">
        <v>608</v>
      </c>
    </row>
    <row r="31" spans="1:31" ht="63">
      <c r="A31" s="29"/>
      <c r="B31" s="29"/>
      <c r="C31" s="30"/>
      <c r="D31" s="30"/>
      <c r="E31" s="31"/>
      <c r="F31" s="32"/>
      <c r="G31" s="32"/>
      <c r="H31" s="32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170">
        <v>23</v>
      </c>
      <c r="V31" s="242" t="s">
        <v>609</v>
      </c>
      <c r="W31" s="243">
        <v>55854</v>
      </c>
      <c r="X31" s="243">
        <f t="shared" ref="X31:X33" si="17">W31</f>
        <v>55854</v>
      </c>
      <c r="Y31" s="173" t="s">
        <v>43</v>
      </c>
      <c r="Z31" s="174" t="s">
        <v>610</v>
      </c>
      <c r="AA31" s="174">
        <f t="shared" si="14"/>
        <v>55854</v>
      </c>
      <c r="AB31" s="174" t="str">
        <f t="shared" si="15"/>
        <v>บริษัท สยามดนตรียามาฮ่า จำกัด</v>
      </c>
      <c r="AC31" s="174">
        <f t="shared" si="16"/>
        <v>55854</v>
      </c>
      <c r="AD31" s="173" t="s">
        <v>40</v>
      </c>
      <c r="AE31" s="173" t="s">
        <v>611</v>
      </c>
    </row>
    <row r="32" spans="1:31" ht="63">
      <c r="A32" s="29"/>
      <c r="B32" s="29"/>
      <c r="C32" s="30"/>
      <c r="D32" s="30"/>
      <c r="E32" s="31"/>
      <c r="F32" s="32"/>
      <c r="G32" s="32"/>
      <c r="H32" s="32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170">
        <v>24</v>
      </c>
      <c r="V32" s="242" t="s">
        <v>612</v>
      </c>
      <c r="W32" s="256">
        <v>31100</v>
      </c>
      <c r="X32" s="256">
        <f t="shared" si="17"/>
        <v>31100</v>
      </c>
      <c r="Y32" s="204" t="s">
        <v>43</v>
      </c>
      <c r="Z32" s="203" t="s">
        <v>613</v>
      </c>
      <c r="AA32" s="203">
        <f t="shared" si="14"/>
        <v>31100</v>
      </c>
      <c r="AB32" s="203" t="str">
        <f t="shared" si="15"/>
        <v>บริษัท 101 เปียโน แอน สติง จำกัด</v>
      </c>
      <c r="AC32" s="203">
        <f t="shared" si="16"/>
        <v>31100</v>
      </c>
      <c r="AD32" s="204" t="s">
        <v>40</v>
      </c>
      <c r="AE32" s="173" t="s">
        <v>614</v>
      </c>
    </row>
    <row r="33" spans="1:31" ht="84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244">
        <v>25</v>
      </c>
      <c r="V33" s="200" t="s">
        <v>615</v>
      </c>
      <c r="W33" s="256">
        <v>94000</v>
      </c>
      <c r="X33" s="256">
        <f t="shared" si="17"/>
        <v>94000</v>
      </c>
      <c r="Y33" s="204" t="s">
        <v>43</v>
      </c>
      <c r="Z33" s="203" t="s">
        <v>616</v>
      </c>
      <c r="AA33" s="203">
        <f t="shared" si="14"/>
        <v>94000</v>
      </c>
      <c r="AB33" s="203" t="str">
        <f t="shared" si="15"/>
        <v>นายมรกต เชิดชูงาม</v>
      </c>
      <c r="AC33" s="203">
        <f t="shared" si="16"/>
        <v>94000</v>
      </c>
      <c r="AD33" s="204" t="s">
        <v>40</v>
      </c>
      <c r="AE33" s="204" t="s">
        <v>617</v>
      </c>
    </row>
    <row r="34" spans="1:31" ht="105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70">
        <v>26</v>
      </c>
      <c r="V34" s="200" t="s">
        <v>618</v>
      </c>
      <c r="W34" s="256">
        <v>42000</v>
      </c>
      <c r="X34" s="256">
        <f t="shared" ref="X34:X35" si="18">W34</f>
        <v>42000</v>
      </c>
      <c r="Y34" s="204" t="s">
        <v>43</v>
      </c>
      <c r="Z34" s="203" t="s">
        <v>619</v>
      </c>
      <c r="AA34" s="203">
        <f t="shared" ref="AA34:AA35" si="19">+W34</f>
        <v>42000</v>
      </c>
      <c r="AB34" s="203" t="str">
        <f t="shared" ref="AB34:AB35" si="20">+Z34</f>
        <v>นางอนัญญา
 สุทรารักษ์</v>
      </c>
      <c r="AC34" s="203">
        <f t="shared" ref="AC34:AC35" si="21">+W34</f>
        <v>42000</v>
      </c>
      <c r="AD34" s="204" t="s">
        <v>40</v>
      </c>
      <c r="AE34" s="204" t="s">
        <v>620</v>
      </c>
    </row>
    <row r="35" spans="1:31" ht="84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70">
        <v>27</v>
      </c>
      <c r="V35" s="200" t="s">
        <v>621</v>
      </c>
      <c r="W35" s="256">
        <v>30000</v>
      </c>
      <c r="X35" s="256">
        <f t="shared" si="18"/>
        <v>30000</v>
      </c>
      <c r="Y35" s="204" t="s">
        <v>43</v>
      </c>
      <c r="Z35" s="203" t="s">
        <v>391</v>
      </c>
      <c r="AA35" s="203">
        <f t="shared" si="19"/>
        <v>30000</v>
      </c>
      <c r="AB35" s="203" t="str">
        <f t="shared" si="20"/>
        <v>นายฉัตรชัย ทาทอง</v>
      </c>
      <c r="AC35" s="203">
        <f t="shared" si="21"/>
        <v>30000</v>
      </c>
      <c r="AD35" s="204" t="s">
        <v>40</v>
      </c>
      <c r="AE35" s="204" t="s">
        <v>622</v>
      </c>
    </row>
    <row r="36" spans="1:31" ht="15.75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89"/>
      <c r="V36" s="90"/>
      <c r="W36" s="91"/>
      <c r="X36" s="91"/>
      <c r="Y36" s="92"/>
      <c r="Z36" s="93"/>
      <c r="AA36" s="93"/>
      <c r="AB36" s="93"/>
      <c r="AC36" s="93"/>
      <c r="AD36" s="89"/>
      <c r="AE36" s="92"/>
    </row>
    <row r="37" spans="1:31" ht="15.75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89"/>
      <c r="V37" s="90"/>
      <c r="W37" s="91"/>
      <c r="X37" s="91"/>
      <c r="Y37" s="92"/>
      <c r="Z37" s="93"/>
      <c r="AA37" s="93"/>
      <c r="AB37" s="93"/>
      <c r="AC37" s="93"/>
      <c r="AD37" s="89"/>
      <c r="AE37" s="92"/>
    </row>
    <row r="38" spans="1:31" ht="15.75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89"/>
      <c r="V38" s="90"/>
      <c r="W38" s="91"/>
      <c r="X38" s="91"/>
      <c r="Y38" s="92"/>
      <c r="Z38" s="93"/>
      <c r="AA38" s="93"/>
      <c r="AB38" s="93"/>
      <c r="AC38" s="93"/>
      <c r="AD38" s="89"/>
      <c r="AE38" s="92"/>
    </row>
    <row r="39" spans="1:31" ht="15.75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89"/>
      <c r="V39" s="90"/>
      <c r="W39" s="91"/>
      <c r="X39" s="91"/>
      <c r="Y39" s="92"/>
      <c r="Z39" s="93"/>
      <c r="AA39" s="93"/>
      <c r="AB39" s="93"/>
      <c r="AC39" s="93"/>
      <c r="AD39" s="89"/>
      <c r="AE39" s="92"/>
    </row>
    <row r="40" spans="1:31" ht="15.75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89"/>
      <c r="V40" s="90"/>
      <c r="W40" s="91"/>
      <c r="X40" s="91"/>
      <c r="Y40" s="92"/>
      <c r="Z40" s="93"/>
      <c r="AA40" s="93"/>
      <c r="AB40" s="93"/>
      <c r="AC40" s="93"/>
      <c r="AD40" s="89"/>
      <c r="AE40" s="92"/>
    </row>
    <row r="41" spans="1:31" ht="23.25" customHeight="1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89"/>
      <c r="V41" s="90"/>
      <c r="W41" s="91"/>
      <c r="X41" s="91"/>
      <c r="Y41" s="92"/>
      <c r="Z41" s="93"/>
      <c r="AA41" s="93"/>
      <c r="AB41" s="93"/>
      <c r="AC41" s="93"/>
      <c r="AD41" s="89"/>
      <c r="AE41" s="92"/>
    </row>
    <row r="42" spans="1:31" ht="23.25" customHeight="1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89"/>
      <c r="V42" s="90"/>
      <c r="W42" s="91"/>
      <c r="X42" s="91"/>
      <c r="Y42" s="92"/>
      <c r="Z42" s="93"/>
      <c r="AA42" s="93"/>
      <c r="AB42" s="93"/>
      <c r="AC42" s="93"/>
      <c r="AD42" s="89"/>
      <c r="AE42" s="92"/>
    </row>
    <row r="43" spans="1:31" ht="23.25" customHeight="1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89"/>
      <c r="V43" s="90"/>
      <c r="W43" s="91"/>
      <c r="X43" s="91"/>
      <c r="Y43" s="92"/>
      <c r="Z43" s="93"/>
      <c r="AA43" s="93"/>
      <c r="AB43" s="93"/>
      <c r="AC43" s="93"/>
      <c r="AD43" s="89"/>
      <c r="AE43" s="92"/>
    </row>
    <row r="44" spans="1:31" ht="23.25" customHeight="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89"/>
      <c r="V44" s="90"/>
      <c r="W44" s="91"/>
      <c r="X44" s="91"/>
      <c r="Y44" s="92"/>
      <c r="Z44" s="93"/>
      <c r="AA44" s="93"/>
      <c r="AB44" s="93"/>
      <c r="AC44" s="93"/>
      <c r="AD44" s="89"/>
      <c r="AE44" s="92"/>
    </row>
    <row r="45" spans="1:31" ht="23.25" customHeight="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89"/>
      <c r="V45" s="90"/>
      <c r="W45" s="91"/>
      <c r="X45" s="91"/>
      <c r="Y45" s="92"/>
      <c r="Z45" s="93"/>
      <c r="AA45" s="93"/>
      <c r="AB45" s="93"/>
      <c r="AC45" s="93"/>
      <c r="AD45" s="89"/>
      <c r="AE45" s="92"/>
    </row>
    <row r="46" spans="1:31" ht="23.25" customHeight="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89"/>
      <c r="V46" s="90"/>
      <c r="W46" s="91"/>
      <c r="X46" s="91"/>
      <c r="Y46" s="92"/>
      <c r="Z46" s="93"/>
      <c r="AA46" s="93"/>
      <c r="AB46" s="93"/>
      <c r="AC46" s="93"/>
      <c r="AD46" s="89"/>
      <c r="AE46" s="92"/>
    </row>
    <row r="47" spans="1:31" ht="23.25" customHeight="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89"/>
      <c r="V47" s="90"/>
      <c r="W47" s="91"/>
      <c r="X47" s="91"/>
      <c r="Y47" s="92"/>
      <c r="Z47" s="93"/>
      <c r="AA47" s="93"/>
      <c r="AB47" s="93"/>
      <c r="AC47" s="93"/>
      <c r="AD47" s="89"/>
      <c r="AE47" s="92"/>
    </row>
    <row r="48" spans="1:31" ht="23.25" customHeight="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89"/>
      <c r="V48" s="90"/>
      <c r="W48" s="91"/>
      <c r="X48" s="91"/>
      <c r="Y48" s="92"/>
      <c r="Z48" s="93"/>
      <c r="AA48" s="93"/>
      <c r="AB48" s="93"/>
      <c r="AC48" s="93"/>
      <c r="AD48" s="89"/>
      <c r="AE48" s="92"/>
    </row>
    <row r="49" spans="1:31" ht="23.25" customHeight="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89"/>
      <c r="V49" s="90"/>
      <c r="W49" s="91"/>
      <c r="X49" s="91"/>
      <c r="Y49" s="92"/>
      <c r="Z49" s="93"/>
      <c r="AA49" s="93"/>
      <c r="AB49" s="93"/>
      <c r="AC49" s="93"/>
      <c r="AD49" s="89"/>
      <c r="AE49" s="92"/>
    </row>
    <row r="50" spans="1:31" ht="23.25" customHeight="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89"/>
      <c r="V50" s="90"/>
      <c r="W50" s="91"/>
      <c r="X50" s="91"/>
      <c r="Y50" s="92"/>
      <c r="Z50" s="93"/>
      <c r="AA50" s="93"/>
      <c r="AB50" s="93"/>
      <c r="AC50" s="93"/>
      <c r="AD50" s="89"/>
      <c r="AE50" s="92"/>
    </row>
    <row r="51" spans="1:31" ht="23.25" customHeight="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89"/>
      <c r="V51" s="90"/>
      <c r="W51" s="91"/>
      <c r="X51" s="91"/>
      <c r="Y51" s="92"/>
      <c r="Z51" s="93"/>
      <c r="AA51" s="93"/>
      <c r="AB51" s="93"/>
      <c r="AC51" s="93"/>
      <c r="AD51" s="89"/>
      <c r="AE51" s="92"/>
    </row>
    <row r="52" spans="1:31" ht="23.25" customHeight="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89"/>
      <c r="V52" s="90"/>
      <c r="W52" s="91"/>
      <c r="X52" s="91"/>
      <c r="Y52" s="92"/>
      <c r="Z52" s="93"/>
      <c r="AA52" s="93"/>
      <c r="AB52" s="93"/>
      <c r="AC52" s="93"/>
      <c r="AD52" s="89"/>
      <c r="AE52" s="92"/>
    </row>
    <row r="53" spans="1:31" ht="23.25" customHeight="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89"/>
      <c r="V53" s="90"/>
      <c r="W53" s="91"/>
      <c r="X53" s="91"/>
      <c r="Y53" s="92"/>
      <c r="Z53" s="93"/>
      <c r="AA53" s="93"/>
      <c r="AB53" s="93"/>
      <c r="AC53" s="93"/>
      <c r="AD53" s="89"/>
      <c r="AE53" s="92"/>
    </row>
    <row r="54" spans="1:31" ht="23.25" customHeight="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89"/>
      <c r="V54" s="90"/>
      <c r="W54" s="91"/>
      <c r="X54" s="91"/>
      <c r="Y54" s="92"/>
      <c r="Z54" s="93"/>
      <c r="AA54" s="93"/>
      <c r="AB54" s="93"/>
      <c r="AC54" s="93"/>
      <c r="AD54" s="89"/>
      <c r="AE54" s="92"/>
    </row>
    <row r="55" spans="1:31" ht="23.25" customHeight="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89"/>
      <c r="V55" s="90"/>
      <c r="W55" s="91"/>
      <c r="X55" s="91"/>
      <c r="Y55" s="92"/>
      <c r="Z55" s="93"/>
      <c r="AA55" s="93"/>
      <c r="AB55" s="93"/>
      <c r="AC55" s="93"/>
      <c r="AD55" s="89"/>
      <c r="AE55" s="92"/>
    </row>
    <row r="56" spans="1:31" ht="23.25" customHeight="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89"/>
      <c r="V56" s="90"/>
      <c r="W56" s="91"/>
      <c r="X56" s="91"/>
      <c r="Y56" s="92"/>
      <c r="Z56" s="93"/>
      <c r="AA56" s="93"/>
      <c r="AB56" s="93"/>
      <c r="AC56" s="93"/>
      <c r="AD56" s="89"/>
      <c r="AE56" s="92"/>
    </row>
    <row r="57" spans="1:31" ht="23.25" customHeight="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89"/>
      <c r="V57" s="90"/>
      <c r="W57" s="91"/>
      <c r="X57" s="91"/>
      <c r="Y57" s="92"/>
      <c r="Z57" s="93"/>
      <c r="AA57" s="93"/>
      <c r="AB57" s="93"/>
      <c r="AC57" s="93"/>
      <c r="AD57" s="89"/>
      <c r="AE57" s="92"/>
    </row>
    <row r="58" spans="1:31" ht="23.25" customHeight="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89"/>
      <c r="V58" s="90"/>
      <c r="W58" s="91"/>
      <c r="X58" s="91"/>
      <c r="Y58" s="92"/>
      <c r="Z58" s="93"/>
      <c r="AA58" s="93"/>
      <c r="AB58" s="93"/>
      <c r="AC58" s="93"/>
      <c r="AD58" s="89"/>
      <c r="AE58" s="92"/>
    </row>
    <row r="59" spans="1:31" ht="23.25" customHeight="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89"/>
      <c r="V59" s="90"/>
      <c r="W59" s="91"/>
      <c r="X59" s="91"/>
      <c r="Y59" s="92"/>
      <c r="Z59" s="93"/>
      <c r="AA59" s="93"/>
      <c r="AB59" s="93"/>
      <c r="AC59" s="93"/>
      <c r="AD59" s="89"/>
      <c r="AE59" s="92"/>
    </row>
    <row r="60" spans="1:31" ht="23.25" customHeight="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89"/>
      <c r="V60" s="90"/>
      <c r="W60" s="91"/>
      <c r="X60" s="91"/>
      <c r="Y60" s="92"/>
      <c r="Z60" s="93"/>
      <c r="AA60" s="93"/>
      <c r="AB60" s="93"/>
      <c r="AC60" s="93"/>
      <c r="AD60" s="89"/>
      <c r="AE60" s="92"/>
    </row>
    <row r="61" spans="1:31" ht="23.25" customHeight="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89"/>
      <c r="V61" s="90"/>
      <c r="W61" s="91"/>
      <c r="X61" s="91"/>
      <c r="Y61" s="92"/>
      <c r="Z61" s="93"/>
      <c r="AA61" s="93"/>
      <c r="AB61" s="93"/>
      <c r="AC61" s="93"/>
      <c r="AD61" s="89"/>
      <c r="AE61" s="92"/>
    </row>
    <row r="62" spans="1:31" ht="23.25" customHeight="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89"/>
      <c r="V62" s="90"/>
      <c r="W62" s="91"/>
      <c r="X62" s="91"/>
      <c r="Y62" s="92"/>
      <c r="Z62" s="93"/>
      <c r="AA62" s="93"/>
      <c r="AB62" s="93"/>
      <c r="AC62" s="93"/>
      <c r="AD62" s="89"/>
      <c r="AE62" s="92"/>
    </row>
    <row r="63" spans="1:31" ht="23.25" customHeight="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89"/>
      <c r="V63" s="90"/>
      <c r="W63" s="91"/>
      <c r="X63" s="91"/>
      <c r="Y63" s="92"/>
      <c r="Z63" s="93"/>
      <c r="AA63" s="93"/>
      <c r="AB63" s="93"/>
      <c r="AC63" s="93"/>
      <c r="AD63" s="89"/>
      <c r="AE63" s="92"/>
    </row>
    <row r="64" spans="1:31" ht="23.25" customHeight="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89"/>
      <c r="V64" s="90"/>
      <c r="W64" s="91"/>
      <c r="X64" s="91"/>
      <c r="Y64" s="92"/>
      <c r="Z64" s="93"/>
      <c r="AA64" s="93"/>
      <c r="AB64" s="93"/>
      <c r="AC64" s="93"/>
      <c r="AD64" s="89"/>
      <c r="AE64" s="92"/>
    </row>
    <row r="65" spans="1:31" ht="23.25" customHeight="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89"/>
      <c r="V65" s="90"/>
      <c r="W65" s="91"/>
      <c r="X65" s="91"/>
      <c r="Y65" s="92"/>
      <c r="Z65" s="93"/>
      <c r="AA65" s="93"/>
      <c r="AB65" s="93"/>
      <c r="AC65" s="93"/>
      <c r="AD65" s="89"/>
      <c r="AE65" s="92"/>
    </row>
    <row r="66" spans="1:31" ht="23.25" customHeight="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89"/>
      <c r="V66" s="90"/>
      <c r="W66" s="91"/>
      <c r="X66" s="91"/>
      <c r="Y66" s="92"/>
      <c r="Z66" s="93"/>
      <c r="AA66" s="93"/>
      <c r="AB66" s="93"/>
      <c r="AC66" s="93"/>
      <c r="AD66" s="89"/>
      <c r="AE66" s="92"/>
    </row>
    <row r="67" spans="1:31" ht="23.25" customHeight="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89"/>
      <c r="V67" s="90"/>
      <c r="W67" s="91"/>
      <c r="X67" s="91"/>
      <c r="Y67" s="92"/>
      <c r="Z67" s="93"/>
      <c r="AA67" s="93"/>
      <c r="AB67" s="93"/>
      <c r="AC67" s="93"/>
      <c r="AD67" s="89"/>
      <c r="AE67" s="92"/>
    </row>
    <row r="68" spans="1:31" ht="23.25" customHeight="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89"/>
      <c r="V68" s="90"/>
      <c r="W68" s="91"/>
      <c r="X68" s="91"/>
      <c r="Y68" s="92"/>
      <c r="Z68" s="93"/>
      <c r="AA68" s="93"/>
      <c r="AB68" s="93"/>
      <c r="AC68" s="93"/>
      <c r="AD68" s="89"/>
      <c r="AE68" s="92"/>
    </row>
    <row r="69" spans="1:31" ht="23.25" customHeight="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89"/>
      <c r="V69" s="90"/>
      <c r="W69" s="91"/>
      <c r="X69" s="91"/>
      <c r="Y69" s="92"/>
      <c r="Z69" s="93"/>
      <c r="AA69" s="93"/>
      <c r="AB69" s="93"/>
      <c r="AC69" s="93"/>
      <c r="AD69" s="89"/>
      <c r="AE69" s="92"/>
    </row>
    <row r="70" spans="1:31" ht="23.25" customHeight="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89"/>
      <c r="V70" s="90"/>
      <c r="W70" s="91"/>
      <c r="X70" s="91"/>
      <c r="Y70" s="92"/>
      <c r="Z70" s="93"/>
      <c r="AA70" s="93"/>
      <c r="AB70" s="93"/>
      <c r="AC70" s="93"/>
      <c r="AD70" s="89"/>
      <c r="AE70" s="92"/>
    </row>
    <row r="71" spans="1:31" ht="23.25" customHeight="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89"/>
      <c r="V71" s="90"/>
      <c r="W71" s="91"/>
      <c r="X71" s="91"/>
      <c r="Y71" s="92"/>
      <c r="Z71" s="93"/>
      <c r="AA71" s="93"/>
      <c r="AB71" s="93"/>
      <c r="AC71" s="93"/>
      <c r="AD71" s="89"/>
      <c r="AE71" s="92"/>
    </row>
    <row r="72" spans="1:31" ht="23.25" customHeight="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89"/>
      <c r="V72" s="90"/>
      <c r="W72" s="91"/>
      <c r="X72" s="91"/>
      <c r="Y72" s="92"/>
      <c r="Z72" s="93"/>
      <c r="AA72" s="93"/>
      <c r="AB72" s="93"/>
      <c r="AC72" s="93"/>
      <c r="AD72" s="89"/>
      <c r="AE72" s="92"/>
    </row>
    <row r="73" spans="1:31" ht="23.25" customHeight="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89"/>
      <c r="V73" s="90"/>
      <c r="W73" s="91"/>
      <c r="X73" s="91"/>
      <c r="Y73" s="92"/>
      <c r="Z73" s="93"/>
      <c r="AA73" s="93"/>
      <c r="AB73" s="93"/>
      <c r="AC73" s="93"/>
      <c r="AD73" s="89"/>
      <c r="AE73" s="92"/>
    </row>
    <row r="74" spans="1:31" ht="23.25" customHeight="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89"/>
      <c r="V74" s="90"/>
      <c r="W74" s="91"/>
      <c r="X74" s="91"/>
      <c r="Y74" s="92"/>
      <c r="Z74" s="93"/>
      <c r="AA74" s="93"/>
      <c r="AB74" s="93"/>
      <c r="AC74" s="93"/>
      <c r="AD74" s="89"/>
      <c r="AE74" s="92"/>
    </row>
    <row r="75" spans="1:31" ht="23.25" customHeight="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89"/>
      <c r="V75" s="90"/>
      <c r="W75" s="91"/>
      <c r="X75" s="91"/>
      <c r="Y75" s="92"/>
      <c r="Z75" s="93"/>
      <c r="AA75" s="93"/>
      <c r="AB75" s="93"/>
      <c r="AC75" s="93"/>
      <c r="AD75" s="89"/>
      <c r="AE75" s="92"/>
    </row>
    <row r="76" spans="1:31" ht="23.25" customHeight="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89"/>
      <c r="V76" s="90"/>
      <c r="W76" s="91"/>
      <c r="X76" s="91"/>
      <c r="Y76" s="92"/>
      <c r="Z76" s="93"/>
      <c r="AA76" s="93"/>
      <c r="AB76" s="93"/>
      <c r="AC76" s="93"/>
      <c r="AD76" s="89"/>
      <c r="AE76" s="92"/>
    </row>
    <row r="77" spans="1:31" ht="23.25" customHeight="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89"/>
      <c r="V77" s="90"/>
      <c r="W77" s="91"/>
      <c r="X77" s="91"/>
      <c r="Y77" s="92"/>
      <c r="Z77" s="93"/>
      <c r="AA77" s="93"/>
      <c r="AB77" s="93"/>
      <c r="AC77" s="93"/>
      <c r="AD77" s="89"/>
      <c r="AE77" s="92"/>
    </row>
    <row r="78" spans="1:31" ht="23.25" customHeight="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89"/>
      <c r="V78" s="90"/>
      <c r="W78" s="91"/>
      <c r="X78" s="91"/>
      <c r="Y78" s="92"/>
      <c r="Z78" s="93"/>
      <c r="AA78" s="93"/>
      <c r="AB78" s="93"/>
      <c r="AC78" s="93"/>
      <c r="AD78" s="89"/>
      <c r="AE78" s="92"/>
    </row>
    <row r="79" spans="1:31" ht="23.25" customHeight="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89"/>
      <c r="V79" s="90"/>
      <c r="W79" s="91"/>
      <c r="X79" s="91"/>
      <c r="Y79" s="92"/>
      <c r="Z79" s="93"/>
      <c r="AA79" s="93"/>
      <c r="AB79" s="93"/>
      <c r="AC79" s="93"/>
      <c r="AD79" s="89"/>
      <c r="AE79" s="92"/>
    </row>
    <row r="80" spans="1:31" ht="23.25" customHeight="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89"/>
      <c r="V80" s="90"/>
      <c r="W80" s="91"/>
      <c r="X80" s="91"/>
      <c r="Y80" s="92"/>
      <c r="Z80" s="93"/>
      <c r="AA80" s="93"/>
      <c r="AB80" s="93"/>
      <c r="AC80" s="93"/>
      <c r="AD80" s="89"/>
      <c r="AE80" s="92"/>
    </row>
    <row r="81" spans="1:3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94"/>
      <c r="V81" s="95"/>
      <c r="W81" s="96"/>
      <c r="X81" s="96"/>
      <c r="Y81" s="97"/>
      <c r="Z81" s="52"/>
      <c r="AA81" s="52"/>
      <c r="AB81" s="52"/>
      <c r="AC81" s="52"/>
      <c r="AD81" s="52"/>
      <c r="AE81" s="98"/>
    </row>
    <row r="82" spans="1:31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94"/>
      <c r="V82" s="95"/>
      <c r="W82" s="96"/>
      <c r="X82" s="96"/>
      <c r="Y82" s="97"/>
      <c r="Z82" s="52"/>
      <c r="AA82" s="52"/>
      <c r="AB82" s="52"/>
      <c r="AC82" s="52"/>
      <c r="AD82" s="52"/>
      <c r="AE82" s="98"/>
    </row>
    <row r="83" spans="1:31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94"/>
      <c r="V83" s="95"/>
      <c r="W83" s="96"/>
      <c r="X83" s="96"/>
      <c r="Y83" s="97"/>
      <c r="Z83" s="52"/>
      <c r="AA83" s="52"/>
      <c r="AB83" s="52"/>
      <c r="AC83" s="52"/>
      <c r="AD83" s="52"/>
      <c r="AE83" s="98"/>
    </row>
    <row r="84" spans="1:31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94"/>
      <c r="V84" s="95"/>
      <c r="W84" s="96"/>
      <c r="X84" s="96"/>
      <c r="Y84" s="97"/>
      <c r="Z84" s="52"/>
      <c r="AA84" s="52"/>
      <c r="AB84" s="52"/>
      <c r="AC84" s="52"/>
      <c r="AD84" s="52"/>
      <c r="AE84" s="98"/>
    </row>
    <row r="85" spans="1:31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94"/>
      <c r="V85" s="95"/>
      <c r="W85" s="96"/>
      <c r="X85" s="96"/>
      <c r="Y85" s="97"/>
      <c r="Z85" s="52"/>
      <c r="AA85" s="52"/>
      <c r="AB85" s="52"/>
      <c r="AC85" s="52"/>
      <c r="AD85" s="52"/>
      <c r="AE85" s="98"/>
    </row>
    <row r="86" spans="1:31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94"/>
      <c r="V86" s="95"/>
      <c r="W86" s="96"/>
      <c r="X86" s="96"/>
      <c r="Y86" s="97"/>
      <c r="Z86" s="52"/>
      <c r="AA86" s="52"/>
      <c r="AB86" s="52"/>
      <c r="AC86" s="52"/>
      <c r="AD86" s="52"/>
      <c r="AE86" s="98"/>
    </row>
    <row r="87" spans="1:31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94"/>
      <c r="V87" s="95"/>
      <c r="W87" s="96"/>
      <c r="X87" s="96"/>
      <c r="Y87" s="97"/>
      <c r="Z87" s="52"/>
      <c r="AA87" s="52"/>
      <c r="AB87" s="52"/>
      <c r="AC87" s="52"/>
      <c r="AD87" s="52"/>
      <c r="AE87" s="98"/>
    </row>
    <row r="88" spans="1:31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94"/>
      <c r="V88" s="95"/>
      <c r="W88" s="96"/>
      <c r="X88" s="96"/>
      <c r="Y88" s="97"/>
      <c r="Z88" s="52"/>
      <c r="AA88" s="52"/>
      <c r="AB88" s="52"/>
      <c r="AC88" s="52"/>
      <c r="AD88" s="52"/>
      <c r="AE88" s="98"/>
    </row>
    <row r="89" spans="1:31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94"/>
      <c r="V89" s="95"/>
      <c r="W89" s="96"/>
      <c r="X89" s="96"/>
      <c r="Y89" s="97"/>
      <c r="Z89" s="52"/>
      <c r="AA89" s="52"/>
      <c r="AB89" s="52"/>
      <c r="AC89" s="52"/>
      <c r="AD89" s="52"/>
      <c r="AE89" s="98"/>
    </row>
    <row r="90" spans="1:31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94"/>
      <c r="V90" s="95"/>
      <c r="W90" s="96"/>
      <c r="X90" s="96"/>
      <c r="Y90" s="97"/>
      <c r="Z90" s="52"/>
      <c r="AA90" s="52"/>
      <c r="AB90" s="52"/>
      <c r="AC90" s="52"/>
      <c r="AD90" s="52"/>
      <c r="AE90" s="98"/>
    </row>
    <row r="91" spans="1:3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94"/>
      <c r="V91" s="95"/>
      <c r="W91" s="96"/>
      <c r="X91" s="96"/>
      <c r="Y91" s="97"/>
      <c r="Z91" s="52"/>
      <c r="AA91" s="52"/>
      <c r="AB91" s="52"/>
      <c r="AC91" s="52"/>
      <c r="AD91" s="52"/>
      <c r="AE91" s="98"/>
    </row>
    <row r="92" spans="1:31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94"/>
      <c r="V92" s="95"/>
      <c r="W92" s="96"/>
      <c r="X92" s="96"/>
      <c r="Y92" s="97"/>
      <c r="Z92" s="52"/>
      <c r="AA92" s="52"/>
      <c r="AB92" s="52"/>
      <c r="AC92" s="52"/>
      <c r="AD92" s="52"/>
      <c r="AE92" s="98"/>
    </row>
    <row r="93" spans="1:31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94"/>
      <c r="V93" s="95"/>
      <c r="W93" s="96"/>
      <c r="X93" s="96"/>
      <c r="Y93" s="97"/>
      <c r="Z93" s="52"/>
      <c r="AA93" s="52"/>
      <c r="AB93" s="52"/>
      <c r="AC93" s="52"/>
      <c r="AD93" s="52"/>
      <c r="AE93" s="98"/>
    </row>
    <row r="94" spans="1:31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94"/>
      <c r="V94" s="95"/>
      <c r="W94" s="96"/>
      <c r="X94" s="96"/>
      <c r="Y94" s="97"/>
      <c r="Z94" s="52"/>
      <c r="AA94" s="52"/>
      <c r="AB94" s="52"/>
      <c r="AC94" s="52"/>
      <c r="AD94" s="52"/>
      <c r="AE94" s="98"/>
    </row>
    <row r="95" spans="1:31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94"/>
      <c r="V95" s="95"/>
      <c r="W95" s="96"/>
      <c r="X95" s="96"/>
      <c r="Y95" s="97"/>
      <c r="Z95" s="52"/>
      <c r="AA95" s="52"/>
      <c r="AB95" s="52"/>
      <c r="AC95" s="52"/>
      <c r="AD95" s="52"/>
      <c r="AE95" s="98"/>
    </row>
    <row r="96" spans="1:31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94"/>
      <c r="V96" s="95"/>
      <c r="W96" s="96"/>
      <c r="X96" s="96"/>
      <c r="Y96" s="97"/>
      <c r="Z96" s="52"/>
      <c r="AA96" s="52"/>
      <c r="AB96" s="52"/>
      <c r="AC96" s="52"/>
      <c r="AD96" s="52"/>
      <c r="AE96" s="98"/>
    </row>
    <row r="97" spans="1:31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94"/>
      <c r="V97" s="95"/>
      <c r="W97" s="96"/>
      <c r="X97" s="96"/>
      <c r="Y97" s="97"/>
      <c r="Z97" s="52"/>
      <c r="AA97" s="52"/>
      <c r="AB97" s="52"/>
      <c r="AC97" s="52"/>
      <c r="AD97" s="52"/>
      <c r="AE97" s="98"/>
    </row>
    <row r="98" spans="1:31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94"/>
      <c r="V98" s="95"/>
      <c r="W98" s="96"/>
      <c r="X98" s="96"/>
      <c r="Y98" s="97"/>
      <c r="Z98" s="52"/>
      <c r="AA98" s="52"/>
      <c r="AB98" s="52"/>
      <c r="AC98" s="52"/>
      <c r="AD98" s="52"/>
      <c r="AE98" s="98"/>
    </row>
    <row r="99" spans="1:31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94"/>
      <c r="V99" s="95"/>
      <c r="W99" s="96"/>
      <c r="X99" s="96"/>
      <c r="Y99" s="97"/>
      <c r="Z99" s="52"/>
      <c r="AA99" s="52"/>
      <c r="AB99" s="52"/>
      <c r="AC99" s="52"/>
      <c r="AD99" s="52"/>
      <c r="AE99" s="98"/>
    </row>
    <row r="100" spans="1:31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94"/>
      <c r="V100" s="95"/>
      <c r="W100" s="96"/>
      <c r="X100" s="96"/>
      <c r="Y100" s="97"/>
      <c r="Z100" s="52"/>
      <c r="AA100" s="52"/>
      <c r="AB100" s="52"/>
      <c r="AC100" s="52"/>
      <c r="AD100" s="52"/>
      <c r="AE100" s="98"/>
    </row>
    <row r="101" spans="1:3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94"/>
      <c r="V101" s="95"/>
      <c r="W101" s="96"/>
      <c r="X101" s="96"/>
      <c r="Y101" s="97"/>
      <c r="Z101" s="52"/>
      <c r="AA101" s="52"/>
      <c r="AB101" s="52"/>
      <c r="AC101" s="52"/>
      <c r="AD101" s="52"/>
      <c r="AE101" s="98"/>
    </row>
    <row r="102" spans="1:31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94"/>
      <c r="V102" s="95"/>
      <c r="W102" s="96"/>
      <c r="X102" s="96"/>
      <c r="Y102" s="97"/>
      <c r="Z102" s="52"/>
      <c r="AA102" s="52"/>
      <c r="AB102" s="52"/>
      <c r="AC102" s="52"/>
      <c r="AD102" s="52"/>
      <c r="AE102" s="98"/>
    </row>
    <row r="103" spans="1:31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94"/>
      <c r="V103" s="95"/>
      <c r="W103" s="96"/>
      <c r="X103" s="96"/>
      <c r="Y103" s="97"/>
      <c r="Z103" s="52"/>
      <c r="AA103" s="52"/>
      <c r="AB103" s="52"/>
      <c r="AC103" s="52"/>
      <c r="AD103" s="52"/>
      <c r="AE103" s="98"/>
    </row>
    <row r="104" spans="1:31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94"/>
      <c r="V104" s="95"/>
      <c r="W104" s="96"/>
      <c r="X104" s="96"/>
      <c r="Y104" s="97"/>
      <c r="Z104" s="52"/>
      <c r="AA104" s="52"/>
      <c r="AB104" s="52"/>
      <c r="AC104" s="52"/>
      <c r="AD104" s="52"/>
      <c r="AE104" s="98"/>
    </row>
    <row r="105" spans="1:31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94"/>
      <c r="V105" s="95"/>
      <c r="W105" s="96"/>
      <c r="X105" s="96"/>
      <c r="Y105" s="97"/>
      <c r="Z105" s="52"/>
      <c r="AA105" s="52"/>
      <c r="AB105" s="52"/>
      <c r="AC105" s="52"/>
      <c r="AD105" s="52"/>
      <c r="AE105" s="98"/>
    </row>
    <row r="106" spans="1:31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94"/>
      <c r="V106" s="95"/>
      <c r="W106" s="96"/>
      <c r="X106" s="96"/>
      <c r="Y106" s="97"/>
      <c r="Z106" s="52"/>
      <c r="AA106" s="52"/>
      <c r="AB106" s="52"/>
      <c r="AC106" s="52"/>
      <c r="AD106" s="52"/>
      <c r="AE106" s="98"/>
    </row>
    <row r="107" spans="1:31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94"/>
      <c r="V107" s="95"/>
      <c r="W107" s="96"/>
      <c r="X107" s="96"/>
      <c r="Y107" s="97"/>
      <c r="Z107" s="52"/>
      <c r="AA107" s="52"/>
      <c r="AB107" s="52"/>
      <c r="AC107" s="52"/>
      <c r="AD107" s="52"/>
      <c r="AE107" s="98"/>
    </row>
    <row r="108" spans="1:31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94"/>
      <c r="V108" s="95"/>
      <c r="W108" s="96"/>
      <c r="X108" s="96"/>
      <c r="Y108" s="97"/>
      <c r="Z108" s="52"/>
      <c r="AA108" s="52"/>
      <c r="AB108" s="52"/>
      <c r="AC108" s="52"/>
      <c r="AD108" s="52"/>
      <c r="AE108" s="98"/>
    </row>
    <row r="109" spans="1:31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94"/>
      <c r="V109" s="95"/>
      <c r="W109" s="96"/>
      <c r="X109" s="96"/>
      <c r="Y109" s="97"/>
      <c r="Z109" s="52"/>
      <c r="AA109" s="52"/>
      <c r="AB109" s="52"/>
      <c r="AC109" s="52"/>
      <c r="AD109" s="52"/>
      <c r="AE109" s="98"/>
    </row>
    <row r="110" spans="1:31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94"/>
      <c r="V110" s="95"/>
      <c r="W110" s="96"/>
      <c r="X110" s="96"/>
      <c r="Y110" s="97"/>
      <c r="Z110" s="52"/>
      <c r="AA110" s="52"/>
      <c r="AB110" s="52"/>
      <c r="AC110" s="52"/>
      <c r="AD110" s="52"/>
      <c r="AE110" s="98"/>
    </row>
    <row r="111" spans="1:3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94"/>
      <c r="V111" s="95"/>
      <c r="W111" s="96"/>
      <c r="X111" s="96"/>
      <c r="Y111" s="97"/>
      <c r="Z111" s="52"/>
      <c r="AA111" s="52"/>
      <c r="AB111" s="52"/>
      <c r="AC111" s="52"/>
      <c r="AD111" s="52"/>
      <c r="AE111" s="98"/>
    </row>
    <row r="112" spans="1:31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94"/>
      <c r="V112" s="95"/>
      <c r="W112" s="96"/>
      <c r="X112" s="96"/>
      <c r="Y112" s="97"/>
      <c r="Z112" s="52"/>
      <c r="AA112" s="52"/>
      <c r="AB112" s="52"/>
      <c r="AC112" s="52"/>
      <c r="AD112" s="52"/>
      <c r="AE112" s="98"/>
    </row>
    <row r="113" spans="1:31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94"/>
      <c r="V113" s="95"/>
      <c r="W113" s="96"/>
      <c r="X113" s="96"/>
      <c r="Y113" s="97"/>
      <c r="Z113" s="52"/>
      <c r="AA113" s="52"/>
      <c r="AB113" s="52"/>
      <c r="AC113" s="52"/>
      <c r="AD113" s="52"/>
      <c r="AE113" s="98"/>
    </row>
    <row r="114" spans="1:31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94"/>
      <c r="V114" s="95"/>
      <c r="W114" s="96"/>
      <c r="X114" s="96"/>
      <c r="Y114" s="97"/>
      <c r="Z114" s="52"/>
      <c r="AA114" s="52"/>
      <c r="AB114" s="52"/>
      <c r="AC114" s="52"/>
      <c r="AD114" s="52"/>
      <c r="AE114" s="98"/>
    </row>
    <row r="115" spans="1:31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94"/>
      <c r="V115" s="95"/>
      <c r="W115" s="96"/>
      <c r="X115" s="96"/>
      <c r="Y115" s="97"/>
      <c r="Z115" s="52"/>
      <c r="AA115" s="52"/>
      <c r="AB115" s="52"/>
      <c r="AC115" s="52"/>
      <c r="AD115" s="52"/>
      <c r="AE115" s="98"/>
    </row>
    <row r="116" spans="1:31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94"/>
      <c r="V116" s="95"/>
      <c r="W116" s="96"/>
      <c r="X116" s="96"/>
      <c r="Y116" s="97"/>
      <c r="Z116" s="52"/>
      <c r="AA116" s="52"/>
      <c r="AB116" s="52"/>
      <c r="AC116" s="52"/>
      <c r="AD116" s="52"/>
      <c r="AE116" s="98"/>
    </row>
    <row r="117" spans="1:31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94"/>
      <c r="V117" s="95"/>
      <c r="W117" s="96"/>
      <c r="X117" s="96"/>
      <c r="Y117" s="97"/>
      <c r="Z117" s="52"/>
      <c r="AA117" s="52"/>
      <c r="AB117" s="52"/>
      <c r="AC117" s="52"/>
      <c r="AD117" s="52"/>
      <c r="AE117" s="98"/>
    </row>
    <row r="118" spans="1:31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20"/>
      <c r="V118" s="21"/>
      <c r="W118" s="22"/>
      <c r="X118" s="22"/>
      <c r="Y118" s="23"/>
      <c r="Z118" s="16"/>
      <c r="AA118" s="16"/>
      <c r="AB118" s="16"/>
      <c r="AC118" s="16"/>
      <c r="AD118" s="16"/>
      <c r="AE118" s="24"/>
    </row>
    <row r="119" spans="1:31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20"/>
      <c r="V119" s="21"/>
      <c r="W119" s="22"/>
      <c r="X119" s="22"/>
      <c r="Y119" s="23"/>
      <c r="Z119" s="16"/>
      <c r="AA119" s="16"/>
      <c r="AB119" s="16"/>
      <c r="AC119" s="16"/>
      <c r="AD119" s="16"/>
      <c r="AE119" s="24"/>
    </row>
    <row r="120" spans="1:31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20"/>
      <c r="V120" s="21"/>
      <c r="W120" s="22"/>
      <c r="X120" s="22"/>
      <c r="Y120" s="23"/>
      <c r="Z120" s="16"/>
      <c r="AA120" s="16"/>
      <c r="AB120" s="16"/>
      <c r="AC120" s="16"/>
      <c r="AD120" s="16"/>
      <c r="AE120" s="24"/>
    </row>
    <row r="121" spans="1:3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20"/>
      <c r="V121" s="21"/>
      <c r="W121" s="22"/>
      <c r="X121" s="22"/>
      <c r="Y121" s="23"/>
      <c r="Z121" s="16"/>
      <c r="AA121" s="16"/>
      <c r="AB121" s="16"/>
      <c r="AC121" s="16"/>
      <c r="AD121" s="16"/>
      <c r="AE121" s="24"/>
    </row>
    <row r="122" spans="1:31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20"/>
      <c r="V122" s="21"/>
      <c r="W122" s="22"/>
      <c r="X122" s="22"/>
      <c r="Y122" s="23"/>
      <c r="Z122" s="16"/>
      <c r="AA122" s="16"/>
      <c r="AB122" s="16"/>
      <c r="AC122" s="16"/>
      <c r="AD122" s="16"/>
      <c r="AE122" s="24"/>
    </row>
    <row r="123" spans="1:31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20"/>
      <c r="V123" s="21"/>
      <c r="W123" s="22"/>
      <c r="X123" s="22"/>
      <c r="Y123" s="23"/>
      <c r="Z123" s="16"/>
      <c r="AA123" s="16"/>
      <c r="AB123" s="16"/>
      <c r="AC123" s="16"/>
      <c r="AD123" s="16"/>
      <c r="AE123" s="24"/>
    </row>
    <row r="124" spans="1:31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20"/>
      <c r="V124" s="21"/>
      <c r="W124" s="22"/>
      <c r="X124" s="22"/>
      <c r="Y124" s="23"/>
      <c r="Z124" s="16"/>
      <c r="AA124" s="16"/>
      <c r="AB124" s="16"/>
      <c r="AC124" s="16"/>
      <c r="AD124" s="16"/>
      <c r="AE124" s="24"/>
    </row>
    <row r="125" spans="1:31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20"/>
      <c r="V125" s="21"/>
      <c r="W125" s="22"/>
      <c r="X125" s="22"/>
      <c r="Y125" s="23"/>
      <c r="Z125" s="16"/>
      <c r="AA125" s="16"/>
      <c r="AB125" s="16"/>
      <c r="AC125" s="16"/>
      <c r="AD125" s="16"/>
      <c r="AE125" s="24"/>
    </row>
    <row r="126" spans="1:31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20"/>
      <c r="V126" s="21"/>
      <c r="W126" s="22"/>
      <c r="X126" s="22"/>
      <c r="Y126" s="23"/>
      <c r="Z126" s="16"/>
      <c r="AA126" s="16"/>
      <c r="AB126" s="16"/>
      <c r="AC126" s="16"/>
      <c r="AD126" s="16"/>
      <c r="AE126" s="24"/>
    </row>
    <row r="127" spans="1:31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0"/>
      <c r="V127" s="21"/>
      <c r="W127" s="22"/>
      <c r="X127" s="22"/>
      <c r="Y127" s="23"/>
      <c r="Z127" s="16"/>
      <c r="AA127" s="16"/>
      <c r="AB127" s="16"/>
      <c r="AC127" s="16"/>
      <c r="AD127" s="16"/>
      <c r="AE127" s="24"/>
    </row>
    <row r="128" spans="1:31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20"/>
      <c r="V128" s="21"/>
      <c r="W128" s="22"/>
      <c r="X128" s="22"/>
      <c r="Y128" s="23"/>
      <c r="Z128" s="16"/>
      <c r="AA128" s="16"/>
      <c r="AB128" s="16"/>
      <c r="AC128" s="16"/>
      <c r="AD128" s="16"/>
      <c r="AE128" s="24"/>
    </row>
    <row r="129" spans="1:31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0"/>
      <c r="V129" s="21"/>
      <c r="W129" s="22"/>
      <c r="X129" s="22"/>
      <c r="Y129" s="23"/>
      <c r="Z129" s="16"/>
      <c r="AA129" s="16"/>
      <c r="AB129" s="16"/>
      <c r="AC129" s="16"/>
      <c r="AD129" s="16"/>
      <c r="AE129" s="24"/>
    </row>
    <row r="130" spans="1:31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0"/>
      <c r="V130" s="21"/>
      <c r="W130" s="22"/>
      <c r="X130" s="22"/>
      <c r="Y130" s="23"/>
      <c r="Z130" s="16"/>
      <c r="AA130" s="16"/>
      <c r="AB130" s="16"/>
      <c r="AC130" s="16"/>
      <c r="AD130" s="16"/>
      <c r="AE130" s="24"/>
    </row>
    <row r="131" spans="1: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20"/>
      <c r="V131" s="21"/>
      <c r="W131" s="22"/>
      <c r="X131" s="22"/>
      <c r="Y131" s="23"/>
      <c r="Z131" s="16"/>
      <c r="AA131" s="16"/>
      <c r="AB131" s="16"/>
      <c r="AC131" s="16"/>
      <c r="AD131" s="16"/>
      <c r="AE131" s="24"/>
    </row>
    <row r="132" spans="1:31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20"/>
      <c r="V132" s="21"/>
      <c r="W132" s="22"/>
      <c r="X132" s="22"/>
      <c r="Y132" s="23"/>
      <c r="Z132" s="16"/>
      <c r="AA132" s="16"/>
      <c r="AB132" s="16"/>
      <c r="AC132" s="16"/>
      <c r="AD132" s="16"/>
      <c r="AE132" s="24"/>
    </row>
    <row r="133" spans="1:31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0"/>
      <c r="V133" s="21"/>
      <c r="W133" s="22"/>
      <c r="X133" s="22"/>
      <c r="Y133" s="23"/>
      <c r="Z133" s="16"/>
      <c r="AA133" s="16"/>
      <c r="AB133" s="16"/>
      <c r="AC133" s="16"/>
      <c r="AD133" s="16"/>
      <c r="AE133" s="24"/>
    </row>
    <row r="134" spans="1:31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0"/>
      <c r="V134" s="21"/>
      <c r="W134" s="22"/>
      <c r="X134" s="22"/>
      <c r="Y134" s="23"/>
      <c r="Z134" s="16"/>
      <c r="AA134" s="16"/>
      <c r="AB134" s="16"/>
      <c r="AC134" s="16"/>
      <c r="AD134" s="16"/>
      <c r="AE134" s="24"/>
    </row>
    <row r="135" spans="1:31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20"/>
      <c r="V135" s="21"/>
      <c r="W135" s="22"/>
      <c r="X135" s="22"/>
      <c r="Y135" s="23"/>
      <c r="Z135" s="16"/>
      <c r="AA135" s="16"/>
      <c r="AB135" s="16"/>
      <c r="AC135" s="16"/>
      <c r="AD135" s="16"/>
      <c r="AE135" s="24"/>
    </row>
    <row r="136" spans="1:31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20"/>
      <c r="V136" s="21"/>
      <c r="W136" s="22"/>
      <c r="X136" s="22"/>
      <c r="Y136" s="23"/>
      <c r="Z136" s="16"/>
      <c r="AA136" s="16"/>
      <c r="AB136" s="16"/>
      <c r="AC136" s="16"/>
      <c r="AD136" s="16"/>
      <c r="AE136" s="24"/>
    </row>
    <row r="137" spans="1:31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20"/>
      <c r="V137" s="21"/>
      <c r="W137" s="22"/>
      <c r="X137" s="22"/>
      <c r="Y137" s="23"/>
      <c r="Z137" s="16"/>
      <c r="AA137" s="16"/>
      <c r="AB137" s="16"/>
      <c r="AC137" s="16"/>
      <c r="AD137" s="16"/>
      <c r="AE137" s="24"/>
    </row>
    <row r="138" spans="1:31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20"/>
      <c r="V138" s="21"/>
      <c r="W138" s="22"/>
      <c r="X138" s="22"/>
      <c r="Y138" s="23"/>
      <c r="Z138" s="16"/>
      <c r="AA138" s="16"/>
      <c r="AB138" s="16"/>
      <c r="AC138" s="16"/>
      <c r="AD138" s="16"/>
      <c r="AE138" s="24"/>
    </row>
    <row r="139" spans="1:31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20"/>
      <c r="V139" s="21"/>
      <c r="W139" s="22"/>
      <c r="X139" s="22"/>
      <c r="Y139" s="23"/>
      <c r="Z139" s="16"/>
      <c r="AA139" s="16"/>
      <c r="AB139" s="16"/>
      <c r="AC139" s="16"/>
      <c r="AD139" s="16"/>
      <c r="AE139" s="24"/>
    </row>
    <row r="140" spans="1:31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20"/>
      <c r="V140" s="21"/>
      <c r="W140" s="22"/>
      <c r="X140" s="22"/>
      <c r="Y140" s="23"/>
      <c r="Z140" s="16"/>
      <c r="AA140" s="16"/>
      <c r="AB140" s="16"/>
      <c r="AC140" s="16"/>
      <c r="AD140" s="16"/>
      <c r="AE140" s="24"/>
    </row>
    <row r="141" spans="1:3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20"/>
      <c r="V141" s="21"/>
      <c r="W141" s="22"/>
      <c r="X141" s="22"/>
      <c r="Y141" s="23"/>
      <c r="Z141" s="16"/>
      <c r="AA141" s="16"/>
      <c r="AB141" s="16"/>
      <c r="AC141" s="16"/>
      <c r="AD141" s="16"/>
      <c r="AE141" s="24"/>
    </row>
    <row r="142" spans="1:31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20"/>
      <c r="V142" s="21"/>
      <c r="W142" s="22"/>
      <c r="X142" s="22"/>
      <c r="Y142" s="23"/>
      <c r="Z142" s="16"/>
      <c r="AA142" s="16"/>
      <c r="AB142" s="16"/>
      <c r="AC142" s="16"/>
      <c r="AD142" s="16"/>
      <c r="AE142" s="24"/>
    </row>
    <row r="143" spans="1:31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20"/>
      <c r="V143" s="21"/>
      <c r="W143" s="22"/>
      <c r="X143" s="22"/>
      <c r="Y143" s="23"/>
      <c r="Z143" s="16"/>
      <c r="AA143" s="16"/>
      <c r="AB143" s="16"/>
      <c r="AC143" s="16"/>
      <c r="AD143" s="16"/>
      <c r="AE143" s="24"/>
    </row>
    <row r="144" spans="1:31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20"/>
      <c r="V144" s="21"/>
      <c r="W144" s="22"/>
      <c r="X144" s="22"/>
      <c r="Y144" s="23"/>
      <c r="Z144" s="16"/>
      <c r="AA144" s="16"/>
      <c r="AB144" s="16"/>
      <c r="AC144" s="16"/>
      <c r="AD144" s="16"/>
      <c r="AE144" s="24"/>
    </row>
    <row r="145" spans="1:31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20"/>
      <c r="V145" s="21"/>
      <c r="W145" s="22"/>
      <c r="X145" s="22"/>
      <c r="Y145" s="23"/>
      <c r="Z145" s="16"/>
      <c r="AA145" s="16"/>
      <c r="AB145" s="16"/>
      <c r="AC145" s="16"/>
      <c r="AD145" s="16"/>
      <c r="AE145" s="24"/>
    </row>
    <row r="146" spans="1:31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20"/>
      <c r="V146" s="21"/>
      <c r="W146" s="22"/>
      <c r="X146" s="22"/>
      <c r="Y146" s="23"/>
      <c r="Z146" s="16"/>
      <c r="AA146" s="16"/>
      <c r="AB146" s="16"/>
      <c r="AC146" s="16"/>
      <c r="AD146" s="16"/>
      <c r="AE146" s="24"/>
    </row>
    <row r="147" spans="1:31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20"/>
      <c r="V147" s="21"/>
      <c r="W147" s="22"/>
      <c r="X147" s="22"/>
      <c r="Y147" s="23"/>
      <c r="Z147" s="16"/>
      <c r="AA147" s="16"/>
      <c r="AB147" s="16"/>
      <c r="AC147" s="16"/>
      <c r="AD147" s="16"/>
      <c r="AE147" s="24"/>
    </row>
    <row r="148" spans="1:31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20"/>
      <c r="V148" s="21"/>
      <c r="W148" s="22"/>
      <c r="X148" s="22"/>
      <c r="Y148" s="23"/>
      <c r="Z148" s="16"/>
      <c r="AA148" s="16"/>
      <c r="AB148" s="16"/>
      <c r="AC148" s="16"/>
      <c r="AD148" s="16"/>
      <c r="AE148" s="24"/>
    </row>
    <row r="149" spans="1:31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0"/>
      <c r="V149" s="21"/>
      <c r="W149" s="22"/>
      <c r="X149" s="22"/>
      <c r="Y149" s="23"/>
      <c r="Z149" s="16"/>
      <c r="AA149" s="16"/>
      <c r="AB149" s="16"/>
      <c r="AC149" s="16"/>
      <c r="AD149" s="16"/>
      <c r="AE149" s="24"/>
    </row>
    <row r="150" spans="1:31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20"/>
      <c r="V150" s="21"/>
      <c r="W150" s="22"/>
      <c r="X150" s="22"/>
      <c r="Y150" s="23"/>
      <c r="Z150" s="16"/>
      <c r="AA150" s="16"/>
      <c r="AB150" s="16"/>
      <c r="AC150" s="16"/>
      <c r="AD150" s="16"/>
      <c r="AE150" s="24"/>
    </row>
    <row r="151" spans="1:3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0"/>
      <c r="V151" s="21"/>
      <c r="W151" s="22"/>
      <c r="X151" s="22"/>
      <c r="Y151" s="23"/>
      <c r="Z151" s="16"/>
      <c r="AA151" s="16"/>
      <c r="AB151" s="16"/>
      <c r="AC151" s="16"/>
      <c r="AD151" s="16"/>
      <c r="AE151" s="24"/>
    </row>
    <row r="152" spans="1:31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20"/>
      <c r="V152" s="21"/>
      <c r="W152" s="22"/>
      <c r="X152" s="22"/>
      <c r="Y152" s="23"/>
      <c r="Z152" s="16"/>
      <c r="AA152" s="16"/>
      <c r="AB152" s="16"/>
      <c r="AC152" s="16"/>
      <c r="AD152" s="16"/>
      <c r="AE152" s="24"/>
    </row>
    <row r="153" spans="1:31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20"/>
      <c r="V153" s="21"/>
      <c r="W153" s="22"/>
      <c r="X153" s="22"/>
      <c r="Y153" s="23"/>
      <c r="Z153" s="16"/>
      <c r="AA153" s="16"/>
      <c r="AB153" s="16"/>
      <c r="AC153" s="16"/>
      <c r="AD153" s="16"/>
      <c r="AE153" s="24"/>
    </row>
    <row r="154" spans="1:31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20"/>
      <c r="V154" s="21"/>
      <c r="W154" s="22"/>
      <c r="X154" s="22"/>
      <c r="Y154" s="23"/>
      <c r="Z154" s="16"/>
      <c r="AA154" s="16"/>
      <c r="AB154" s="16"/>
      <c r="AC154" s="16"/>
      <c r="AD154" s="16"/>
      <c r="AE154" s="24"/>
    </row>
    <row r="155" spans="1:31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20"/>
      <c r="V155" s="21"/>
      <c r="W155" s="22"/>
      <c r="X155" s="22"/>
      <c r="Y155" s="23"/>
      <c r="Z155" s="16"/>
      <c r="AA155" s="16"/>
      <c r="AB155" s="16"/>
      <c r="AC155" s="16"/>
      <c r="AD155" s="16"/>
      <c r="AE155" s="24"/>
    </row>
    <row r="156" spans="1:31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0"/>
      <c r="V156" s="21"/>
      <c r="W156" s="22"/>
      <c r="X156" s="22"/>
      <c r="Y156" s="23"/>
      <c r="Z156" s="16"/>
      <c r="AA156" s="16"/>
      <c r="AB156" s="16"/>
      <c r="AC156" s="16"/>
      <c r="AD156" s="16"/>
      <c r="AE156" s="24"/>
    </row>
    <row r="157" spans="1:31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0"/>
      <c r="V157" s="21"/>
      <c r="W157" s="22"/>
      <c r="X157" s="22"/>
      <c r="Y157" s="23"/>
      <c r="Z157" s="16"/>
      <c r="AA157" s="16"/>
      <c r="AB157" s="16"/>
      <c r="AC157" s="16"/>
      <c r="AD157" s="16"/>
      <c r="AE157" s="24"/>
    </row>
    <row r="158" spans="1:31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0"/>
      <c r="V158" s="21"/>
      <c r="W158" s="22"/>
      <c r="X158" s="22"/>
      <c r="Y158" s="23"/>
      <c r="Z158" s="16"/>
      <c r="AA158" s="16"/>
      <c r="AB158" s="16"/>
      <c r="AC158" s="16"/>
      <c r="AD158" s="16"/>
      <c r="AE158" s="24"/>
    </row>
    <row r="159" spans="1:31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0"/>
      <c r="V159" s="21"/>
      <c r="W159" s="22"/>
      <c r="X159" s="22"/>
      <c r="Y159" s="23"/>
      <c r="Z159" s="16"/>
      <c r="AA159" s="16"/>
      <c r="AB159" s="16"/>
      <c r="AC159" s="16"/>
      <c r="AD159" s="16"/>
      <c r="AE159" s="24"/>
    </row>
    <row r="160" spans="1:31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20"/>
      <c r="V160" s="21"/>
      <c r="W160" s="22"/>
      <c r="X160" s="22"/>
      <c r="Y160" s="23"/>
      <c r="Z160" s="16"/>
      <c r="AA160" s="16"/>
      <c r="AB160" s="16"/>
      <c r="AC160" s="16"/>
      <c r="AD160" s="16"/>
      <c r="AE160" s="24"/>
    </row>
    <row r="161" spans="1:3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0"/>
      <c r="V161" s="21"/>
      <c r="W161" s="22"/>
      <c r="X161" s="22"/>
      <c r="Y161" s="23"/>
      <c r="Z161" s="16"/>
      <c r="AA161" s="16"/>
      <c r="AB161" s="16"/>
      <c r="AC161" s="16"/>
      <c r="AD161" s="16"/>
      <c r="AE161" s="24"/>
    </row>
    <row r="162" spans="1:31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20"/>
      <c r="V162" s="21"/>
      <c r="W162" s="22"/>
      <c r="X162" s="22"/>
      <c r="Y162" s="23"/>
      <c r="Z162" s="16"/>
      <c r="AA162" s="16"/>
      <c r="AB162" s="16"/>
      <c r="AC162" s="16"/>
      <c r="AD162" s="16"/>
      <c r="AE162" s="24"/>
    </row>
    <row r="163" spans="1:31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20"/>
      <c r="V163" s="21"/>
      <c r="W163" s="22"/>
      <c r="X163" s="22"/>
      <c r="Y163" s="23"/>
      <c r="Z163" s="16"/>
      <c r="AA163" s="16"/>
      <c r="AB163" s="16"/>
      <c r="AC163" s="16"/>
      <c r="AD163" s="16"/>
      <c r="AE163" s="24"/>
    </row>
    <row r="164" spans="1:31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20"/>
      <c r="V164" s="21"/>
      <c r="W164" s="22"/>
      <c r="X164" s="22"/>
      <c r="Y164" s="23"/>
      <c r="Z164" s="16"/>
      <c r="AA164" s="16"/>
      <c r="AB164" s="16"/>
      <c r="AC164" s="16"/>
      <c r="AD164" s="16"/>
      <c r="AE164" s="24"/>
    </row>
    <row r="165" spans="1:31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20"/>
      <c r="V165" s="21"/>
      <c r="W165" s="22"/>
      <c r="X165" s="22"/>
      <c r="Y165" s="23"/>
      <c r="Z165" s="16"/>
      <c r="AA165" s="16"/>
      <c r="AB165" s="16"/>
      <c r="AC165" s="16"/>
      <c r="AD165" s="16"/>
      <c r="AE165" s="24"/>
    </row>
    <row r="166" spans="1:31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20"/>
      <c r="V166" s="21"/>
      <c r="W166" s="22"/>
      <c r="X166" s="22"/>
      <c r="Y166" s="23"/>
      <c r="Z166" s="16"/>
      <c r="AA166" s="16"/>
      <c r="AB166" s="16"/>
      <c r="AC166" s="16"/>
      <c r="AD166" s="16"/>
      <c r="AE166" s="24"/>
    </row>
    <row r="167" spans="1:31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20"/>
      <c r="V167" s="21"/>
      <c r="W167" s="22"/>
      <c r="X167" s="22"/>
      <c r="Y167" s="23"/>
      <c r="Z167" s="16"/>
      <c r="AA167" s="16"/>
      <c r="AB167" s="16"/>
      <c r="AC167" s="16"/>
      <c r="AD167" s="16"/>
      <c r="AE167" s="24"/>
    </row>
    <row r="168" spans="1:31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20"/>
      <c r="V168" s="21"/>
      <c r="W168" s="22"/>
      <c r="X168" s="22"/>
      <c r="Y168" s="23"/>
      <c r="Z168" s="16"/>
      <c r="AA168" s="16"/>
      <c r="AB168" s="16"/>
      <c r="AC168" s="16"/>
      <c r="AD168" s="16"/>
      <c r="AE168" s="24"/>
    </row>
    <row r="169" spans="1:31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20"/>
      <c r="V169" s="21"/>
      <c r="W169" s="22"/>
      <c r="X169" s="22"/>
      <c r="Y169" s="23"/>
      <c r="Z169" s="16"/>
      <c r="AA169" s="16"/>
      <c r="AB169" s="16"/>
      <c r="AC169" s="16"/>
      <c r="AD169" s="16"/>
      <c r="AE169" s="24"/>
    </row>
    <row r="170" spans="1:31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20"/>
      <c r="V170" s="21"/>
      <c r="W170" s="22"/>
      <c r="X170" s="22"/>
      <c r="Y170" s="23"/>
      <c r="Z170" s="16"/>
      <c r="AA170" s="16"/>
      <c r="AB170" s="16"/>
      <c r="AC170" s="16"/>
      <c r="AD170" s="16"/>
      <c r="AE170" s="24"/>
    </row>
    <row r="171" spans="1:3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20"/>
      <c r="V171" s="21"/>
      <c r="W171" s="22"/>
      <c r="X171" s="22"/>
      <c r="Y171" s="23"/>
      <c r="Z171" s="16"/>
      <c r="AA171" s="16"/>
      <c r="AB171" s="16"/>
      <c r="AC171" s="16"/>
      <c r="AD171" s="16"/>
      <c r="AE171" s="24"/>
    </row>
    <row r="172" spans="1:31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20"/>
      <c r="V172" s="21"/>
      <c r="W172" s="22"/>
      <c r="X172" s="22"/>
      <c r="Y172" s="23"/>
      <c r="Z172" s="16"/>
      <c r="AA172" s="16"/>
      <c r="AB172" s="16"/>
      <c r="AC172" s="16"/>
      <c r="AD172" s="16"/>
      <c r="AE172" s="24"/>
    </row>
    <row r="173" spans="1:31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20"/>
      <c r="V173" s="21"/>
      <c r="W173" s="22"/>
      <c r="X173" s="22"/>
      <c r="Y173" s="23"/>
      <c r="Z173" s="16"/>
      <c r="AA173" s="16"/>
      <c r="AB173" s="16"/>
      <c r="AC173" s="16"/>
      <c r="AD173" s="16"/>
      <c r="AE173" s="24"/>
    </row>
    <row r="174" spans="1:31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20"/>
      <c r="V174" s="21"/>
      <c r="W174" s="22"/>
      <c r="X174" s="22"/>
      <c r="Y174" s="23"/>
      <c r="Z174" s="16"/>
      <c r="AA174" s="16"/>
      <c r="AB174" s="16"/>
      <c r="AC174" s="16"/>
      <c r="AD174" s="16"/>
      <c r="AE174" s="24"/>
    </row>
    <row r="175" spans="1:31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20"/>
      <c r="V175" s="21"/>
      <c r="W175" s="22"/>
      <c r="X175" s="22"/>
      <c r="Y175" s="23"/>
      <c r="Z175" s="16"/>
      <c r="AA175" s="16"/>
      <c r="AB175" s="16"/>
      <c r="AC175" s="16"/>
      <c r="AD175" s="16"/>
      <c r="AE175" s="24"/>
    </row>
    <row r="176" spans="1:31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0"/>
      <c r="V176" s="21"/>
      <c r="W176" s="22"/>
      <c r="X176" s="22"/>
      <c r="Y176" s="23"/>
      <c r="Z176" s="16"/>
      <c r="AA176" s="16"/>
      <c r="AB176" s="16"/>
      <c r="AC176" s="16"/>
      <c r="AD176" s="16"/>
      <c r="AE176" s="24"/>
    </row>
    <row r="177" spans="1:31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20"/>
      <c r="V177" s="21"/>
      <c r="W177" s="22"/>
      <c r="X177" s="22"/>
      <c r="Y177" s="23"/>
      <c r="Z177" s="16"/>
      <c r="AA177" s="16"/>
      <c r="AB177" s="16"/>
      <c r="AC177" s="16"/>
      <c r="AD177" s="16"/>
      <c r="AE177" s="24"/>
    </row>
    <row r="178" spans="1:31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20"/>
      <c r="V178" s="21"/>
      <c r="W178" s="22"/>
      <c r="X178" s="22"/>
      <c r="Y178" s="23"/>
      <c r="Z178" s="16"/>
      <c r="AA178" s="16"/>
      <c r="AB178" s="16"/>
      <c r="AC178" s="16"/>
      <c r="AD178" s="16"/>
      <c r="AE178" s="24"/>
    </row>
    <row r="179" spans="1:31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20"/>
      <c r="V179" s="21"/>
      <c r="W179" s="22"/>
      <c r="X179" s="22"/>
      <c r="Y179" s="23"/>
      <c r="Z179" s="16"/>
      <c r="AA179" s="16"/>
      <c r="AB179" s="16"/>
      <c r="AC179" s="16"/>
      <c r="AD179" s="16"/>
      <c r="AE179" s="24"/>
    </row>
    <row r="180" spans="1:31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0"/>
      <c r="V180" s="21"/>
      <c r="W180" s="22"/>
      <c r="X180" s="22"/>
      <c r="Y180" s="23"/>
      <c r="Z180" s="16"/>
      <c r="AA180" s="16"/>
      <c r="AB180" s="16"/>
      <c r="AC180" s="16"/>
      <c r="AD180" s="16"/>
      <c r="AE180" s="24"/>
    </row>
    <row r="181" spans="1:3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20"/>
      <c r="V181" s="21"/>
      <c r="W181" s="22"/>
      <c r="X181" s="22"/>
      <c r="Y181" s="23"/>
      <c r="Z181" s="16"/>
      <c r="AA181" s="16"/>
      <c r="AB181" s="16"/>
      <c r="AC181" s="16"/>
      <c r="AD181" s="16"/>
      <c r="AE181" s="24"/>
    </row>
    <row r="182" spans="1:31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20"/>
      <c r="V182" s="21"/>
      <c r="W182" s="22"/>
      <c r="X182" s="22"/>
      <c r="Y182" s="23"/>
      <c r="Z182" s="16"/>
      <c r="AA182" s="16"/>
      <c r="AB182" s="16"/>
      <c r="AC182" s="16"/>
      <c r="AD182" s="16"/>
      <c r="AE182" s="24"/>
    </row>
    <row r="183" spans="1:31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20"/>
      <c r="V183" s="21"/>
      <c r="W183" s="22"/>
      <c r="X183" s="22"/>
      <c r="Y183" s="23"/>
      <c r="Z183" s="16"/>
      <c r="AA183" s="16"/>
      <c r="AB183" s="16"/>
      <c r="AC183" s="16"/>
      <c r="AD183" s="16"/>
      <c r="AE183" s="24"/>
    </row>
    <row r="184" spans="1:31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20"/>
      <c r="V184" s="21"/>
      <c r="W184" s="22"/>
      <c r="X184" s="22"/>
      <c r="Y184" s="23"/>
      <c r="Z184" s="16"/>
      <c r="AA184" s="16"/>
      <c r="AB184" s="16"/>
      <c r="AC184" s="16"/>
      <c r="AD184" s="16"/>
      <c r="AE184" s="24"/>
    </row>
    <row r="185" spans="1:31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0"/>
      <c r="V185" s="21"/>
      <c r="W185" s="22"/>
      <c r="X185" s="22"/>
      <c r="Y185" s="23"/>
      <c r="Z185" s="16"/>
      <c r="AA185" s="16"/>
      <c r="AB185" s="16"/>
      <c r="AC185" s="16"/>
      <c r="AD185" s="16"/>
      <c r="AE185" s="24"/>
    </row>
    <row r="186" spans="1:31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20"/>
      <c r="V186" s="21"/>
      <c r="W186" s="22"/>
      <c r="X186" s="22"/>
      <c r="Y186" s="23"/>
      <c r="Z186" s="16"/>
      <c r="AA186" s="16"/>
      <c r="AB186" s="16"/>
      <c r="AC186" s="16"/>
      <c r="AD186" s="16"/>
      <c r="AE186" s="24"/>
    </row>
    <row r="187" spans="1:31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20"/>
      <c r="V187" s="21"/>
      <c r="W187" s="22"/>
      <c r="X187" s="22"/>
      <c r="Y187" s="23"/>
      <c r="Z187" s="16"/>
      <c r="AA187" s="16"/>
      <c r="AB187" s="16"/>
      <c r="AC187" s="16"/>
      <c r="AD187" s="16"/>
      <c r="AE187" s="24"/>
    </row>
    <row r="188" spans="1:31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20"/>
      <c r="V188" s="21"/>
      <c r="W188" s="22"/>
      <c r="X188" s="22"/>
      <c r="Y188" s="23"/>
      <c r="Z188" s="16"/>
      <c r="AA188" s="16"/>
      <c r="AB188" s="16"/>
      <c r="AC188" s="16"/>
      <c r="AD188" s="16"/>
      <c r="AE188" s="24"/>
    </row>
    <row r="189" spans="1:31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0"/>
      <c r="V189" s="21"/>
      <c r="W189" s="22"/>
      <c r="X189" s="22"/>
      <c r="Y189" s="23"/>
      <c r="Z189" s="16"/>
      <c r="AA189" s="16"/>
      <c r="AB189" s="16"/>
      <c r="AC189" s="16"/>
      <c r="AD189" s="16"/>
      <c r="AE189" s="24"/>
    </row>
    <row r="190" spans="1:31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20"/>
      <c r="V190" s="21"/>
      <c r="W190" s="22"/>
      <c r="X190" s="22"/>
      <c r="Y190" s="23"/>
      <c r="Z190" s="16"/>
      <c r="AA190" s="16"/>
      <c r="AB190" s="16"/>
      <c r="AC190" s="16"/>
      <c r="AD190" s="16"/>
      <c r="AE190" s="24"/>
    </row>
    <row r="191" spans="1:3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20"/>
      <c r="V191" s="21"/>
      <c r="W191" s="22"/>
      <c r="X191" s="22"/>
      <c r="Y191" s="23"/>
      <c r="Z191" s="16"/>
      <c r="AA191" s="16"/>
      <c r="AB191" s="16"/>
      <c r="AC191" s="16"/>
      <c r="AD191" s="16"/>
      <c r="AE191" s="24"/>
    </row>
    <row r="192" spans="1:31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20"/>
      <c r="V192" s="21"/>
      <c r="W192" s="22"/>
      <c r="X192" s="22"/>
      <c r="Y192" s="23"/>
      <c r="Z192" s="16"/>
      <c r="AA192" s="16"/>
      <c r="AB192" s="16"/>
      <c r="AC192" s="16"/>
      <c r="AD192" s="16"/>
      <c r="AE192" s="24"/>
    </row>
    <row r="193" spans="1:31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20"/>
      <c r="V193" s="21"/>
      <c r="W193" s="22"/>
      <c r="X193" s="22"/>
      <c r="Y193" s="23"/>
      <c r="Z193" s="16"/>
      <c r="AA193" s="16"/>
      <c r="AB193" s="16"/>
      <c r="AC193" s="16"/>
      <c r="AD193" s="16"/>
      <c r="AE193" s="24"/>
    </row>
    <row r="194" spans="1:31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20"/>
      <c r="V194" s="21"/>
      <c r="W194" s="22"/>
      <c r="X194" s="22"/>
      <c r="Y194" s="23"/>
      <c r="Z194" s="16"/>
      <c r="AA194" s="16"/>
      <c r="AB194" s="16"/>
      <c r="AC194" s="16"/>
      <c r="AD194" s="16"/>
      <c r="AE194" s="24"/>
    </row>
    <row r="195" spans="1:31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20"/>
      <c r="V195" s="21"/>
      <c r="W195" s="22"/>
      <c r="X195" s="22"/>
      <c r="Y195" s="23"/>
      <c r="Z195" s="16"/>
      <c r="AA195" s="16"/>
      <c r="AB195" s="16"/>
      <c r="AC195" s="16"/>
      <c r="AD195" s="16"/>
      <c r="AE195" s="24"/>
    </row>
    <row r="196" spans="1:31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20"/>
      <c r="V196" s="21"/>
      <c r="W196" s="22"/>
      <c r="X196" s="22"/>
      <c r="Y196" s="23"/>
      <c r="Z196" s="16"/>
      <c r="AA196" s="16"/>
      <c r="AB196" s="16"/>
      <c r="AC196" s="16"/>
      <c r="AD196" s="16"/>
      <c r="AE196" s="24"/>
    </row>
    <row r="197" spans="1:31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20"/>
      <c r="V197" s="21"/>
      <c r="W197" s="22"/>
      <c r="X197" s="22"/>
      <c r="Y197" s="23"/>
      <c r="Z197" s="16"/>
      <c r="AA197" s="16"/>
      <c r="AB197" s="16"/>
      <c r="AC197" s="16"/>
      <c r="AD197" s="16"/>
      <c r="AE197" s="24"/>
    </row>
    <row r="198" spans="1:31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20"/>
      <c r="V198" s="21"/>
      <c r="W198" s="22"/>
      <c r="X198" s="22"/>
      <c r="Y198" s="23"/>
      <c r="Z198" s="16"/>
      <c r="AA198" s="16"/>
      <c r="AB198" s="16"/>
      <c r="AC198" s="16"/>
      <c r="AD198" s="16"/>
      <c r="AE198" s="24"/>
    </row>
    <row r="199" spans="1:31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20"/>
      <c r="V199" s="21"/>
      <c r="W199" s="22"/>
      <c r="X199" s="22"/>
      <c r="Y199" s="23"/>
      <c r="Z199" s="16"/>
      <c r="AA199" s="16"/>
      <c r="AB199" s="16"/>
      <c r="AC199" s="16"/>
      <c r="AD199" s="16"/>
      <c r="AE199" s="24"/>
    </row>
    <row r="200" spans="1:31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20"/>
      <c r="V200" s="21"/>
      <c r="W200" s="22"/>
      <c r="X200" s="22"/>
      <c r="Y200" s="23"/>
      <c r="Z200" s="16"/>
      <c r="AA200" s="16"/>
      <c r="AB200" s="16"/>
      <c r="AC200" s="16"/>
      <c r="AD200" s="16"/>
      <c r="AE200" s="24"/>
    </row>
    <row r="201" spans="1:3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20"/>
      <c r="V201" s="21"/>
      <c r="W201" s="22"/>
      <c r="X201" s="22"/>
      <c r="Y201" s="23"/>
      <c r="Z201" s="16"/>
      <c r="AA201" s="16"/>
      <c r="AB201" s="16"/>
      <c r="AC201" s="16"/>
      <c r="AD201" s="16"/>
      <c r="AE201" s="24"/>
    </row>
    <row r="202" spans="1:31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20"/>
      <c r="V202" s="21"/>
      <c r="W202" s="22"/>
      <c r="X202" s="22"/>
      <c r="Y202" s="23"/>
      <c r="Z202" s="16"/>
      <c r="AA202" s="16"/>
      <c r="AB202" s="16"/>
      <c r="AC202" s="16"/>
      <c r="AD202" s="16"/>
      <c r="AE202" s="24"/>
    </row>
    <row r="203" spans="1:31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20"/>
      <c r="V203" s="21"/>
      <c r="W203" s="22"/>
      <c r="X203" s="22"/>
      <c r="Y203" s="23"/>
      <c r="Z203" s="16"/>
      <c r="AA203" s="16"/>
      <c r="AB203" s="16"/>
      <c r="AC203" s="16"/>
      <c r="AD203" s="16"/>
      <c r="AE203" s="24"/>
    </row>
    <row r="204" spans="1:31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20"/>
      <c r="V204" s="21"/>
      <c r="W204" s="22"/>
      <c r="X204" s="22"/>
      <c r="Y204" s="23"/>
      <c r="Z204" s="16"/>
      <c r="AA204" s="16"/>
      <c r="AB204" s="16"/>
      <c r="AC204" s="16"/>
      <c r="AD204" s="16"/>
      <c r="AE204" s="24"/>
    </row>
    <row r="205" spans="1:31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20"/>
      <c r="V205" s="21"/>
      <c r="W205" s="22"/>
      <c r="X205" s="22"/>
      <c r="Y205" s="23"/>
      <c r="Z205" s="16"/>
      <c r="AA205" s="16"/>
      <c r="AB205" s="16"/>
      <c r="AC205" s="16"/>
      <c r="AD205" s="16"/>
      <c r="AE205" s="24"/>
    </row>
    <row r="206" spans="1:31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20"/>
      <c r="V206" s="21"/>
      <c r="W206" s="22"/>
      <c r="X206" s="22"/>
      <c r="Y206" s="23"/>
      <c r="Z206" s="16"/>
      <c r="AA206" s="16"/>
      <c r="AB206" s="16"/>
      <c r="AC206" s="16"/>
      <c r="AD206" s="16"/>
      <c r="AE206" s="24"/>
    </row>
    <row r="207" spans="1:31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20"/>
      <c r="V207" s="21"/>
      <c r="W207" s="22"/>
      <c r="X207" s="22"/>
      <c r="Y207" s="23"/>
      <c r="Z207" s="16"/>
      <c r="AA207" s="16"/>
      <c r="AB207" s="16"/>
      <c r="AC207" s="16"/>
      <c r="AD207" s="16"/>
      <c r="AE207" s="24"/>
    </row>
    <row r="208" spans="1:31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20"/>
      <c r="V208" s="21"/>
      <c r="W208" s="22"/>
      <c r="X208" s="22"/>
      <c r="Y208" s="23"/>
      <c r="Z208" s="16"/>
      <c r="AA208" s="16"/>
      <c r="AB208" s="16"/>
      <c r="AC208" s="16"/>
      <c r="AD208" s="16"/>
      <c r="AE208" s="24"/>
    </row>
    <row r="209" spans="1:31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20"/>
      <c r="V209" s="21"/>
      <c r="W209" s="22"/>
      <c r="X209" s="22"/>
      <c r="Y209" s="23"/>
      <c r="Z209" s="16"/>
      <c r="AA209" s="16"/>
      <c r="AB209" s="16"/>
      <c r="AC209" s="16"/>
      <c r="AD209" s="16"/>
      <c r="AE209" s="24"/>
    </row>
    <row r="210" spans="1:31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20"/>
      <c r="V210" s="21"/>
      <c r="W210" s="22"/>
      <c r="X210" s="22"/>
      <c r="Y210" s="23"/>
      <c r="Z210" s="16"/>
      <c r="AA210" s="16"/>
      <c r="AB210" s="16"/>
      <c r="AC210" s="16"/>
      <c r="AD210" s="16"/>
      <c r="AE210" s="24"/>
    </row>
    <row r="211" spans="1:3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20"/>
      <c r="V211" s="21"/>
      <c r="W211" s="22"/>
      <c r="X211" s="22"/>
      <c r="Y211" s="23"/>
      <c r="Z211" s="16"/>
      <c r="AA211" s="16"/>
      <c r="AB211" s="16"/>
      <c r="AC211" s="16"/>
      <c r="AD211" s="16"/>
      <c r="AE211" s="24"/>
    </row>
    <row r="212" spans="1:31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20"/>
      <c r="V212" s="21"/>
      <c r="W212" s="22"/>
      <c r="X212" s="22"/>
      <c r="Y212" s="23"/>
      <c r="Z212" s="16"/>
      <c r="AA212" s="16"/>
      <c r="AB212" s="16"/>
      <c r="AC212" s="16"/>
      <c r="AD212" s="16"/>
      <c r="AE212" s="24"/>
    </row>
    <row r="213" spans="1:31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20"/>
      <c r="V213" s="21"/>
      <c r="W213" s="22"/>
      <c r="X213" s="22"/>
      <c r="Y213" s="23"/>
      <c r="Z213" s="16"/>
      <c r="AA213" s="16"/>
      <c r="AB213" s="16"/>
      <c r="AC213" s="16"/>
      <c r="AD213" s="16"/>
      <c r="AE213" s="24"/>
    </row>
    <row r="214" spans="1:31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20"/>
      <c r="V214" s="21"/>
      <c r="W214" s="22"/>
      <c r="X214" s="22"/>
      <c r="Y214" s="23"/>
      <c r="Z214" s="16"/>
      <c r="AA214" s="16"/>
      <c r="AB214" s="16"/>
      <c r="AC214" s="16"/>
      <c r="AD214" s="16"/>
      <c r="AE214" s="24"/>
    </row>
    <row r="215" spans="1:31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20"/>
      <c r="V215" s="21"/>
      <c r="W215" s="22"/>
      <c r="X215" s="22"/>
      <c r="Y215" s="23"/>
      <c r="Z215" s="16"/>
      <c r="AA215" s="16"/>
      <c r="AB215" s="16"/>
      <c r="AC215" s="16"/>
      <c r="AD215" s="16"/>
      <c r="AE215" s="24"/>
    </row>
    <row r="216" spans="1:31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20"/>
      <c r="V216" s="21"/>
      <c r="W216" s="22"/>
      <c r="X216" s="22"/>
      <c r="Y216" s="23"/>
      <c r="Z216" s="16"/>
      <c r="AA216" s="16"/>
      <c r="AB216" s="16"/>
      <c r="AC216" s="16"/>
      <c r="AD216" s="16"/>
      <c r="AE216" s="24"/>
    </row>
    <row r="217" spans="1:31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0"/>
      <c r="V217" s="21"/>
      <c r="W217" s="22"/>
      <c r="X217" s="22"/>
      <c r="Y217" s="23"/>
      <c r="Z217" s="16"/>
      <c r="AA217" s="16"/>
      <c r="AB217" s="16"/>
      <c r="AC217" s="16"/>
      <c r="AD217" s="16"/>
      <c r="AE217" s="24"/>
    </row>
    <row r="218" spans="1:31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20"/>
      <c r="V218" s="21"/>
      <c r="W218" s="22"/>
      <c r="X218" s="22"/>
      <c r="Y218" s="23"/>
      <c r="Z218" s="16"/>
      <c r="AA218" s="16"/>
      <c r="AB218" s="16"/>
      <c r="AC218" s="16"/>
      <c r="AD218" s="16"/>
      <c r="AE218" s="24"/>
    </row>
    <row r="219" spans="1:31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20"/>
      <c r="V219" s="21"/>
      <c r="W219" s="22"/>
      <c r="X219" s="22"/>
      <c r="Y219" s="23"/>
      <c r="Z219" s="16"/>
      <c r="AA219" s="16"/>
      <c r="AB219" s="16"/>
      <c r="AC219" s="16"/>
      <c r="AD219" s="16"/>
      <c r="AE219" s="24"/>
    </row>
    <row r="220" spans="1:31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20"/>
      <c r="V220" s="21"/>
      <c r="W220" s="22"/>
      <c r="X220" s="22"/>
      <c r="Y220" s="23"/>
      <c r="Z220" s="16"/>
      <c r="AA220" s="16"/>
      <c r="AB220" s="16"/>
      <c r="AC220" s="16"/>
      <c r="AD220" s="16"/>
      <c r="AE220" s="24"/>
    </row>
    <row r="221" spans="1:3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20"/>
      <c r="V221" s="21"/>
      <c r="W221" s="22"/>
      <c r="X221" s="22"/>
      <c r="Y221" s="23"/>
      <c r="Z221" s="16"/>
      <c r="AA221" s="16"/>
      <c r="AB221" s="16"/>
      <c r="AC221" s="16"/>
      <c r="AD221" s="16"/>
      <c r="AE221" s="24"/>
    </row>
    <row r="222" spans="1:31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20"/>
      <c r="V222" s="21"/>
      <c r="W222" s="22"/>
      <c r="X222" s="22"/>
      <c r="Y222" s="23"/>
      <c r="Z222" s="16"/>
      <c r="AA222" s="16"/>
      <c r="AB222" s="16"/>
      <c r="AC222" s="16"/>
      <c r="AD222" s="16"/>
      <c r="AE222" s="24"/>
    </row>
    <row r="223" spans="1:31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20"/>
      <c r="V223" s="21"/>
      <c r="W223" s="22"/>
      <c r="X223" s="22"/>
      <c r="Y223" s="23"/>
      <c r="Z223" s="16"/>
      <c r="AA223" s="16"/>
      <c r="AB223" s="16"/>
      <c r="AC223" s="16"/>
      <c r="AD223" s="16"/>
      <c r="AE223" s="24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2"/>
      <c r="X225" s="22"/>
      <c r="Y225" s="23"/>
      <c r="Z225" s="16"/>
      <c r="AA225" s="16"/>
      <c r="AB225" s="16"/>
      <c r="AC225" s="16"/>
      <c r="AD225" s="1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2"/>
      <c r="X226" s="22"/>
      <c r="Y226" s="23"/>
      <c r="Z226" s="16"/>
      <c r="AA226" s="16"/>
      <c r="AB226" s="16"/>
      <c r="AC226" s="16"/>
      <c r="AD226" s="1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22"/>
      <c r="Y227" s="23"/>
      <c r="Z227" s="16"/>
      <c r="AA227" s="16"/>
      <c r="AB227" s="16"/>
      <c r="AC227" s="16"/>
      <c r="AD227" s="1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22"/>
      <c r="Y228" s="23"/>
      <c r="Z228" s="16"/>
      <c r="AA228" s="16"/>
      <c r="AB228" s="16"/>
      <c r="AC228" s="16"/>
      <c r="AD228" s="1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2"/>
      <c r="X229" s="22"/>
      <c r="Y229" s="23"/>
      <c r="Z229" s="16"/>
      <c r="AA229" s="16"/>
      <c r="AB229" s="16"/>
      <c r="AC229" s="16"/>
      <c r="AD229" s="1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2"/>
      <c r="X230" s="22"/>
      <c r="Y230" s="23"/>
      <c r="Z230" s="16"/>
      <c r="AA230" s="16"/>
      <c r="AB230" s="16"/>
      <c r="AC230" s="16"/>
      <c r="AD230" s="1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2"/>
      <c r="X231" s="22"/>
      <c r="Y231" s="23"/>
      <c r="Z231" s="16"/>
      <c r="AA231" s="16"/>
      <c r="AB231" s="16"/>
      <c r="AC231" s="16"/>
      <c r="AD231" s="16"/>
      <c r="AE231" s="24"/>
    </row>
    <row r="232" spans="1:31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0"/>
      <c r="V232" s="21"/>
      <c r="W232" s="22"/>
      <c r="X232" s="22"/>
      <c r="Y232" s="23"/>
      <c r="Z232" s="16"/>
      <c r="AA232" s="16"/>
      <c r="AB232" s="16"/>
      <c r="AC232" s="16"/>
      <c r="AD232" s="16"/>
      <c r="AE232" s="24"/>
    </row>
    <row r="233" spans="1:31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0"/>
      <c r="V233" s="21"/>
      <c r="W233" s="22"/>
      <c r="X233" s="22"/>
      <c r="Y233" s="23"/>
      <c r="Z233" s="16"/>
      <c r="AA233" s="16"/>
      <c r="AB233" s="16"/>
      <c r="AC233" s="16"/>
      <c r="AD233" s="16"/>
      <c r="AE233" s="24"/>
    </row>
    <row r="234" spans="1:31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0"/>
      <c r="V234" s="21"/>
      <c r="W234" s="22"/>
      <c r="X234" s="22"/>
      <c r="Y234" s="23"/>
      <c r="Z234" s="16"/>
      <c r="AA234" s="16"/>
      <c r="AB234" s="16"/>
      <c r="AC234" s="16"/>
      <c r="AD234" s="16"/>
      <c r="AE234" s="24"/>
    </row>
    <row r="235" spans="1:31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0"/>
      <c r="V235" s="21"/>
      <c r="W235" s="22"/>
      <c r="X235" s="22"/>
      <c r="Y235" s="23"/>
      <c r="Z235" s="16"/>
      <c r="AA235" s="16"/>
      <c r="AB235" s="16"/>
      <c r="AC235" s="16"/>
      <c r="AD235" s="16"/>
      <c r="AE235" s="24"/>
    </row>
    <row r="236" spans="1:31" ht="15.75" customHeight="1"/>
    <row r="237" spans="1:31" ht="15.75" customHeight="1"/>
    <row r="238" spans="1:31" ht="15.75" customHeight="1"/>
    <row r="239" spans="1:31" ht="15.75" customHeight="1"/>
    <row r="240" spans="1:3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35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V3:V4"/>
    <mergeCell ref="W3:W4"/>
    <mergeCell ref="A3:A4"/>
    <mergeCell ref="B3:B4"/>
    <mergeCell ref="C3:C4"/>
    <mergeCell ref="D3:D4"/>
    <mergeCell ref="E3:E4"/>
    <mergeCell ref="Z3:AA3"/>
    <mergeCell ref="AB3:AC3"/>
    <mergeCell ref="X3:X4"/>
    <mergeCell ref="Y3:Y4"/>
    <mergeCell ref="Z11:AA11"/>
    <mergeCell ref="U10:AE10"/>
    <mergeCell ref="AB11:AC11"/>
    <mergeCell ref="AD11:AD12"/>
    <mergeCell ref="AE11:AE12"/>
    <mergeCell ref="U11:U12"/>
    <mergeCell ref="V11:V12"/>
    <mergeCell ref="W11:W12"/>
    <mergeCell ref="X11:X12"/>
    <mergeCell ref="Y11:Y12"/>
  </mergeCells>
  <conditionalFormatting sqref="Z5">
    <cfRule type="containsBlanks" dxfId="8" priority="1">
      <formula>LEN(TRIM(Z5))=0</formula>
    </cfRule>
  </conditionalFormatting>
  <conditionalFormatting sqref="AE5">
    <cfRule type="containsBlanks" dxfId="7" priority="2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E979"/>
  <sheetViews>
    <sheetView topLeftCell="U39" workbookViewId="0">
      <selection activeCell="U15" sqref="U15:AE46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30.140625" customWidth="1"/>
    <col min="25" max="25" width="13.85546875" customWidth="1"/>
    <col min="26" max="26" width="23.5703125" customWidth="1"/>
    <col min="27" max="27" width="20.42578125" customWidth="1"/>
    <col min="28" max="28" width="22.85546875" customWidth="1"/>
    <col min="29" max="29" width="12.85546875" customWidth="1"/>
    <col min="30" max="30" width="18.28515625" customWidth="1"/>
    <col min="31" max="31" width="25.140625" customWidth="1"/>
  </cols>
  <sheetData>
    <row r="1" spans="1:31" ht="17.25" customHeight="1">
      <c r="U1" s="52"/>
      <c r="V1" s="52"/>
      <c r="W1" s="52"/>
      <c r="X1" s="52"/>
      <c r="Y1" s="52"/>
      <c r="Z1" s="52"/>
      <c r="AA1" s="52"/>
      <c r="AB1" s="52"/>
      <c r="AC1" s="52"/>
      <c r="AD1" s="52"/>
      <c r="AE1" s="53" t="s">
        <v>0</v>
      </c>
    </row>
    <row r="2" spans="1:31" ht="63" customHeight="1">
      <c r="A2" s="1"/>
      <c r="B2" s="324" t="s">
        <v>623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624</v>
      </c>
      <c r="V2" s="307"/>
      <c r="W2" s="307"/>
      <c r="X2" s="307"/>
      <c r="Y2" s="307"/>
      <c r="Z2" s="307"/>
      <c r="AA2" s="307"/>
      <c r="AB2" s="307"/>
      <c r="AC2" s="307"/>
      <c r="AD2" s="307"/>
      <c r="AE2" s="308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/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08"/>
      <c r="AB3" s="314" t="s">
        <v>23</v>
      </c>
      <c r="AC3" s="308"/>
      <c r="AD3" s="316" t="s">
        <v>24</v>
      </c>
      <c r="AE3" s="316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3"/>
      <c r="V4" s="303"/>
      <c r="W4" s="303"/>
      <c r="X4" s="303"/>
      <c r="Y4" s="303"/>
      <c r="Z4" s="54" t="s">
        <v>33</v>
      </c>
      <c r="AA4" s="54" t="s">
        <v>34</v>
      </c>
      <c r="AB4" s="54" t="s">
        <v>35</v>
      </c>
      <c r="AC4" s="54" t="s">
        <v>36</v>
      </c>
      <c r="AD4" s="303"/>
      <c r="AE4" s="303"/>
    </row>
    <row r="5" spans="1:31" ht="70.5" customHeight="1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7">
        <v>1</v>
      </c>
      <c r="V5" s="63" t="s">
        <v>625</v>
      </c>
      <c r="W5" s="64">
        <v>55747</v>
      </c>
      <c r="X5" s="65">
        <f t="shared" ref="X5:X6" si="0">+W5</f>
        <v>55747</v>
      </c>
      <c r="Y5" s="66" t="s">
        <v>43</v>
      </c>
      <c r="Z5" s="66" t="s">
        <v>626</v>
      </c>
      <c r="AA5" s="64">
        <f t="shared" ref="AA5:AA6" si="1">+W5</f>
        <v>55747</v>
      </c>
      <c r="AB5" s="66" t="str">
        <f t="shared" ref="AB5:AB6" si="2">+Z5</f>
        <v>บริษัท แฟคเกอร์ จำกัด</v>
      </c>
      <c r="AC5" s="64">
        <f t="shared" ref="AC5:AC6" si="3">+W5</f>
        <v>55747</v>
      </c>
      <c r="AD5" s="66" t="s">
        <v>40</v>
      </c>
      <c r="AE5" s="66" t="s">
        <v>627</v>
      </c>
    </row>
    <row r="6" spans="1:31" ht="73.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87">
        <v>2</v>
      </c>
      <c r="V6" s="257" t="s">
        <v>628</v>
      </c>
      <c r="W6" s="64">
        <v>15990.01</v>
      </c>
      <c r="X6" s="65">
        <f t="shared" si="0"/>
        <v>15990.01</v>
      </c>
      <c r="Y6" s="66" t="s">
        <v>43</v>
      </c>
      <c r="Z6" s="66" t="s">
        <v>629</v>
      </c>
      <c r="AA6" s="64">
        <f t="shared" si="1"/>
        <v>15990.01</v>
      </c>
      <c r="AB6" s="66" t="str">
        <f t="shared" si="2"/>
        <v>บริษัท ออฟฟิศเมท (ไทย) จำกัด</v>
      </c>
      <c r="AC6" s="64">
        <f t="shared" si="3"/>
        <v>15990.01</v>
      </c>
      <c r="AD6" s="66" t="s">
        <v>40</v>
      </c>
      <c r="AE6" s="66" t="s">
        <v>630</v>
      </c>
    </row>
    <row r="7" spans="1:31" ht="17.25" customHeight="1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72"/>
      <c r="V7" s="73"/>
      <c r="W7" s="74"/>
      <c r="X7" s="75"/>
      <c r="Y7" s="76"/>
      <c r="Z7" s="76"/>
      <c r="AA7" s="74"/>
      <c r="AB7" s="76"/>
      <c r="AC7" s="74"/>
      <c r="AD7" s="76"/>
      <c r="AE7" s="76"/>
    </row>
    <row r="8" spans="1:31" ht="62.25" customHeight="1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306" t="s">
        <v>631</v>
      </c>
      <c r="V8" s="307"/>
      <c r="W8" s="307"/>
      <c r="X8" s="307"/>
      <c r="Y8" s="307"/>
      <c r="Z8" s="307"/>
      <c r="AA8" s="307"/>
      <c r="AB8" s="307"/>
      <c r="AC8" s="307"/>
      <c r="AD8" s="307"/>
      <c r="AE8" s="308"/>
    </row>
    <row r="9" spans="1:31" ht="42" customHeight="1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367" t="s">
        <v>17</v>
      </c>
      <c r="V9" s="367" t="s">
        <v>18</v>
      </c>
      <c r="W9" s="368" t="s">
        <v>19</v>
      </c>
      <c r="X9" s="368" t="s">
        <v>20</v>
      </c>
      <c r="Y9" s="367" t="s">
        <v>21</v>
      </c>
      <c r="Z9" s="350" t="s">
        <v>22</v>
      </c>
      <c r="AA9" s="308"/>
      <c r="AB9" s="350" t="s">
        <v>23</v>
      </c>
      <c r="AC9" s="308"/>
      <c r="AD9" s="367" t="s">
        <v>24</v>
      </c>
      <c r="AE9" s="367" t="s">
        <v>25</v>
      </c>
    </row>
    <row r="10" spans="1:31" ht="38.25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303"/>
      <c r="V10" s="303"/>
      <c r="W10" s="303"/>
      <c r="X10" s="303"/>
      <c r="Y10" s="303"/>
      <c r="Z10" s="80" t="s">
        <v>33</v>
      </c>
      <c r="AA10" s="80" t="s">
        <v>34</v>
      </c>
      <c r="AB10" s="80" t="s">
        <v>35</v>
      </c>
      <c r="AC10" s="80" t="s">
        <v>36</v>
      </c>
      <c r="AD10" s="303"/>
      <c r="AE10" s="303"/>
    </row>
    <row r="11" spans="1:31" ht="84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2">
        <v>3</v>
      </c>
      <c r="V11" s="85" t="s">
        <v>632</v>
      </c>
      <c r="W11" s="184">
        <v>31030</v>
      </c>
      <c r="X11" s="184">
        <f t="shared" ref="X11:X14" si="4">W11</f>
        <v>31030</v>
      </c>
      <c r="Y11" s="87" t="s">
        <v>43</v>
      </c>
      <c r="Z11" s="88" t="s">
        <v>633</v>
      </c>
      <c r="AA11" s="88">
        <f t="shared" ref="AA11:AA14" si="5">+W11</f>
        <v>31030</v>
      </c>
      <c r="AB11" s="88" t="str">
        <f t="shared" ref="AB11:AB14" si="6">+Z11</f>
        <v>บริษัท รางวัลไทย จำกัด</v>
      </c>
      <c r="AC11" s="88">
        <f t="shared" ref="AC11:AC14" si="7">+W11</f>
        <v>31030</v>
      </c>
      <c r="AD11" s="87" t="s">
        <v>40</v>
      </c>
      <c r="AE11" s="87" t="s">
        <v>634</v>
      </c>
    </row>
    <row r="12" spans="1:31" ht="84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2">
        <v>4</v>
      </c>
      <c r="V12" s="85" t="s">
        <v>635</v>
      </c>
      <c r="W12" s="184">
        <v>20000</v>
      </c>
      <c r="X12" s="184">
        <f t="shared" si="4"/>
        <v>20000</v>
      </c>
      <c r="Y12" s="87" t="s">
        <v>43</v>
      </c>
      <c r="Z12" s="88" t="s">
        <v>134</v>
      </c>
      <c r="AA12" s="88">
        <f t="shared" si="5"/>
        <v>20000</v>
      </c>
      <c r="AB12" s="88" t="str">
        <f t="shared" si="6"/>
        <v>นายชูพงษ์ สุธารส</v>
      </c>
      <c r="AC12" s="88">
        <f t="shared" si="7"/>
        <v>20000</v>
      </c>
      <c r="AD12" s="87" t="s">
        <v>40</v>
      </c>
      <c r="AE12" s="87" t="s">
        <v>636</v>
      </c>
    </row>
    <row r="13" spans="1:31" ht="84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2">
        <v>5</v>
      </c>
      <c r="V13" s="85" t="s">
        <v>637</v>
      </c>
      <c r="W13" s="184">
        <v>12000</v>
      </c>
      <c r="X13" s="184">
        <f t="shared" si="4"/>
        <v>12000</v>
      </c>
      <c r="Y13" s="87" t="s">
        <v>43</v>
      </c>
      <c r="Z13" s="88" t="s">
        <v>471</v>
      </c>
      <c r="AA13" s="88">
        <f t="shared" si="5"/>
        <v>12000</v>
      </c>
      <c r="AB13" s="88" t="str">
        <f t="shared" si="6"/>
        <v>นายอนุวัฒน์ นาคพวัน</v>
      </c>
      <c r="AC13" s="88">
        <f t="shared" si="7"/>
        <v>12000</v>
      </c>
      <c r="AD13" s="87" t="s">
        <v>40</v>
      </c>
      <c r="AE13" s="87" t="s">
        <v>638</v>
      </c>
    </row>
    <row r="14" spans="1:31" ht="84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2">
        <v>6</v>
      </c>
      <c r="V14" s="85" t="s">
        <v>639</v>
      </c>
      <c r="W14" s="184">
        <v>15000</v>
      </c>
      <c r="X14" s="184">
        <f t="shared" si="4"/>
        <v>15000</v>
      </c>
      <c r="Y14" s="87" t="s">
        <v>43</v>
      </c>
      <c r="Z14" s="88" t="s">
        <v>640</v>
      </c>
      <c r="AA14" s="88">
        <f t="shared" si="5"/>
        <v>15000</v>
      </c>
      <c r="AB14" s="88" t="str">
        <f t="shared" si="6"/>
        <v>ร้านสองขุน 
(คุณสวิตา)</v>
      </c>
      <c r="AC14" s="88">
        <f t="shared" si="7"/>
        <v>15000</v>
      </c>
      <c r="AD14" s="87" t="s">
        <v>40</v>
      </c>
      <c r="AE14" s="87" t="s">
        <v>641</v>
      </c>
    </row>
    <row r="15" spans="1:31" ht="84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2">
        <v>7</v>
      </c>
      <c r="V15" s="150" t="s">
        <v>642</v>
      </c>
      <c r="W15" s="184">
        <v>11235</v>
      </c>
      <c r="X15" s="184">
        <f t="shared" ref="X15:X22" si="8">W15</f>
        <v>11235</v>
      </c>
      <c r="Y15" s="87" t="s">
        <v>43</v>
      </c>
      <c r="Z15" s="88" t="s">
        <v>530</v>
      </c>
      <c r="AA15" s="88">
        <f t="shared" ref="AA15:AA22" si="9">+W15</f>
        <v>11235</v>
      </c>
      <c r="AB15" s="88" t="str">
        <f t="shared" ref="AB15:AB22" si="10">+Z15</f>
        <v>บริษัท สำเนาพลัส จำกัด</v>
      </c>
      <c r="AC15" s="88">
        <f t="shared" ref="AC15:AC22" si="11">+W15</f>
        <v>11235</v>
      </c>
      <c r="AD15" s="87" t="s">
        <v>40</v>
      </c>
      <c r="AE15" s="87" t="s">
        <v>643</v>
      </c>
    </row>
    <row r="16" spans="1:31" ht="63">
      <c r="A16" s="12"/>
      <c r="B16" s="12"/>
      <c r="C16" s="13"/>
      <c r="D16" s="13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2">
        <v>8</v>
      </c>
      <c r="V16" s="85" t="s">
        <v>644</v>
      </c>
      <c r="W16" s="184">
        <v>17655</v>
      </c>
      <c r="X16" s="184">
        <f t="shared" si="8"/>
        <v>17655</v>
      </c>
      <c r="Y16" s="87" t="s">
        <v>43</v>
      </c>
      <c r="Z16" s="184" t="s">
        <v>645</v>
      </c>
      <c r="AA16" s="88">
        <f t="shared" si="9"/>
        <v>17655</v>
      </c>
      <c r="AB16" s="88" t="str">
        <f t="shared" si="10"/>
        <v>บริษัท บ้านรวมศิลป์ จำกัด</v>
      </c>
      <c r="AC16" s="88">
        <f t="shared" si="11"/>
        <v>17655</v>
      </c>
      <c r="AD16" s="87" t="s">
        <v>40</v>
      </c>
      <c r="AE16" s="87" t="s">
        <v>646</v>
      </c>
    </row>
    <row r="17" spans="1:31" ht="63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2">
        <v>9</v>
      </c>
      <c r="V17" s="85" t="s">
        <v>647</v>
      </c>
      <c r="W17" s="184">
        <v>24342.5</v>
      </c>
      <c r="X17" s="184">
        <f t="shared" si="8"/>
        <v>24342.5</v>
      </c>
      <c r="Y17" s="87" t="s">
        <v>43</v>
      </c>
      <c r="Z17" s="184" t="s">
        <v>648</v>
      </c>
      <c r="AA17" s="88">
        <f t="shared" si="9"/>
        <v>24342.5</v>
      </c>
      <c r="AB17" s="88" t="str">
        <f t="shared" si="10"/>
        <v>บริษัท รุ่งทวีวิวัฒน์ จำกัด</v>
      </c>
      <c r="AC17" s="88">
        <f t="shared" si="11"/>
        <v>24342.5</v>
      </c>
      <c r="AD17" s="87" t="s">
        <v>40</v>
      </c>
      <c r="AE17" s="87" t="s">
        <v>649</v>
      </c>
    </row>
    <row r="18" spans="1:31" ht="63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2">
        <v>10</v>
      </c>
      <c r="V18" s="85" t="s">
        <v>650</v>
      </c>
      <c r="W18" s="184">
        <v>30000</v>
      </c>
      <c r="X18" s="184">
        <f t="shared" si="8"/>
        <v>30000</v>
      </c>
      <c r="Y18" s="87" t="s">
        <v>43</v>
      </c>
      <c r="Z18" s="88" t="s">
        <v>651</v>
      </c>
      <c r="AA18" s="88">
        <f t="shared" si="9"/>
        <v>30000</v>
      </c>
      <c r="AB18" s="88" t="str">
        <f t="shared" si="10"/>
        <v>นางสาวผุสชา เลิศล้ำ</v>
      </c>
      <c r="AC18" s="88">
        <f t="shared" si="11"/>
        <v>30000</v>
      </c>
      <c r="AD18" s="87" t="s">
        <v>40</v>
      </c>
      <c r="AE18" s="87" t="s">
        <v>652</v>
      </c>
    </row>
    <row r="19" spans="1:31" ht="63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2">
        <v>11</v>
      </c>
      <c r="V19" s="85" t="s">
        <v>653</v>
      </c>
      <c r="W19" s="184">
        <v>51000</v>
      </c>
      <c r="X19" s="184">
        <f t="shared" si="8"/>
        <v>51000</v>
      </c>
      <c r="Y19" s="87" t="s">
        <v>43</v>
      </c>
      <c r="Z19" s="88" t="s">
        <v>256</v>
      </c>
      <c r="AA19" s="88">
        <f t="shared" si="9"/>
        <v>51000</v>
      </c>
      <c r="AB19" s="88" t="str">
        <f t="shared" si="10"/>
        <v>บริษัท เข้าร่องเข้ารอย จำกัด</v>
      </c>
      <c r="AC19" s="88">
        <f t="shared" si="11"/>
        <v>51000</v>
      </c>
      <c r="AD19" s="87" t="s">
        <v>40</v>
      </c>
      <c r="AE19" s="87" t="s">
        <v>654</v>
      </c>
    </row>
    <row r="20" spans="1:31" ht="63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62">
        <v>12</v>
      </c>
      <c r="V20" s="85" t="s">
        <v>655</v>
      </c>
      <c r="W20" s="184">
        <v>45000</v>
      </c>
      <c r="X20" s="184">
        <f t="shared" si="8"/>
        <v>45000</v>
      </c>
      <c r="Y20" s="87" t="s">
        <v>43</v>
      </c>
      <c r="Z20" s="88" t="s">
        <v>656</v>
      </c>
      <c r="AA20" s="88">
        <f t="shared" si="9"/>
        <v>45000</v>
      </c>
      <c r="AB20" s="88" t="str">
        <f t="shared" si="10"/>
        <v>นายอภูดม 
เกษมสกิตสถาพร</v>
      </c>
      <c r="AC20" s="88">
        <f t="shared" si="11"/>
        <v>45000</v>
      </c>
      <c r="AD20" s="87" t="s">
        <v>40</v>
      </c>
      <c r="AE20" s="87" t="s">
        <v>657</v>
      </c>
    </row>
    <row r="21" spans="1:31" ht="84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2">
        <v>13</v>
      </c>
      <c r="V21" s="110" t="s">
        <v>658</v>
      </c>
      <c r="W21" s="185">
        <v>130000</v>
      </c>
      <c r="X21" s="185">
        <f t="shared" si="8"/>
        <v>130000</v>
      </c>
      <c r="Y21" s="113" t="s">
        <v>43</v>
      </c>
      <c r="Z21" s="114" t="s">
        <v>659</v>
      </c>
      <c r="AA21" s="114">
        <f t="shared" si="9"/>
        <v>130000</v>
      </c>
      <c r="AB21" s="114" t="str">
        <f t="shared" si="10"/>
        <v>บริษัท เอ.พี.ที.ทรานส์</v>
      </c>
      <c r="AC21" s="114">
        <f t="shared" si="11"/>
        <v>130000</v>
      </c>
      <c r="AD21" s="113" t="s">
        <v>40</v>
      </c>
      <c r="AE21" s="113" t="s">
        <v>660</v>
      </c>
    </row>
    <row r="22" spans="1:31" ht="126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62">
        <v>14</v>
      </c>
      <c r="V22" s="85" t="s">
        <v>661</v>
      </c>
      <c r="W22" s="184">
        <v>203000</v>
      </c>
      <c r="X22" s="184">
        <f t="shared" si="8"/>
        <v>203000</v>
      </c>
      <c r="Y22" s="87" t="s">
        <v>43</v>
      </c>
      <c r="Z22" s="88" t="s">
        <v>662</v>
      </c>
      <c r="AA22" s="88">
        <f t="shared" si="9"/>
        <v>203000</v>
      </c>
      <c r="AB22" s="88" t="str">
        <f t="shared" si="10"/>
        <v>นางสาวณพัฐอร 
พลล้ำ</v>
      </c>
      <c r="AC22" s="88">
        <f t="shared" si="11"/>
        <v>203000</v>
      </c>
      <c r="AD22" s="87" t="s">
        <v>40</v>
      </c>
      <c r="AE22" s="87" t="s">
        <v>663</v>
      </c>
    </row>
    <row r="23" spans="1:31" ht="126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2">
        <v>15</v>
      </c>
      <c r="V23" s="85" t="s">
        <v>664</v>
      </c>
      <c r="W23" s="184">
        <v>378780</v>
      </c>
      <c r="X23" s="184">
        <f t="shared" ref="X23:X27" si="12">W23</f>
        <v>378780</v>
      </c>
      <c r="Y23" s="87" t="s">
        <v>43</v>
      </c>
      <c r="Z23" s="88" t="s">
        <v>665</v>
      </c>
      <c r="AA23" s="88">
        <f t="shared" ref="AA23:AA26" si="13">+W23</f>
        <v>378780</v>
      </c>
      <c r="AB23" s="88" t="str">
        <f t="shared" ref="AB23:AB27" si="14">+Z23</f>
        <v>บริษัท มีดีไซด์ จำกัด</v>
      </c>
      <c r="AC23" s="88">
        <f t="shared" ref="AC23:AC27" si="15">+W23</f>
        <v>378780</v>
      </c>
      <c r="AD23" s="87" t="s">
        <v>40</v>
      </c>
      <c r="AE23" s="87" t="s">
        <v>666</v>
      </c>
    </row>
    <row r="24" spans="1:31" ht="126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62">
        <v>16</v>
      </c>
      <c r="V24" s="110" t="s">
        <v>667</v>
      </c>
      <c r="W24" s="185">
        <v>90950</v>
      </c>
      <c r="X24" s="185">
        <f t="shared" si="12"/>
        <v>90950</v>
      </c>
      <c r="Y24" s="113" t="s">
        <v>43</v>
      </c>
      <c r="Z24" s="114" t="s">
        <v>274</v>
      </c>
      <c r="AA24" s="114">
        <f t="shared" si="13"/>
        <v>90950</v>
      </c>
      <c r="AB24" s="114" t="str">
        <f t="shared" si="14"/>
        <v>บริษัท ฮูซาวด์ จำกัด</v>
      </c>
      <c r="AC24" s="114">
        <f t="shared" si="15"/>
        <v>90950</v>
      </c>
      <c r="AD24" s="113" t="s">
        <v>40</v>
      </c>
      <c r="AE24" s="113" t="s">
        <v>668</v>
      </c>
    </row>
    <row r="25" spans="1:31" ht="126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2">
        <v>17</v>
      </c>
      <c r="V25" s="85" t="s">
        <v>669</v>
      </c>
      <c r="W25" s="184">
        <v>27400</v>
      </c>
      <c r="X25" s="184">
        <f t="shared" si="12"/>
        <v>27400</v>
      </c>
      <c r="Y25" s="87" t="s">
        <v>43</v>
      </c>
      <c r="Z25" s="88" t="s">
        <v>670</v>
      </c>
      <c r="AA25" s="88">
        <f t="shared" si="13"/>
        <v>27400</v>
      </c>
      <c r="AB25" s="88" t="str">
        <f t="shared" si="14"/>
        <v>บริษัท หัวหิน อีเว้น ซัพพลาย จำกัด</v>
      </c>
      <c r="AC25" s="88">
        <f t="shared" si="15"/>
        <v>27400</v>
      </c>
      <c r="AD25" s="87" t="s">
        <v>40</v>
      </c>
      <c r="AE25" s="87" t="s">
        <v>671</v>
      </c>
    </row>
    <row r="26" spans="1:31" ht="126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62">
        <v>18</v>
      </c>
      <c r="V26" s="110" t="s">
        <v>672</v>
      </c>
      <c r="W26" s="185">
        <v>40000</v>
      </c>
      <c r="X26" s="185">
        <f t="shared" si="12"/>
        <v>40000</v>
      </c>
      <c r="Y26" s="113" t="s">
        <v>43</v>
      </c>
      <c r="Z26" s="114" t="s">
        <v>673</v>
      </c>
      <c r="AA26" s="114">
        <f t="shared" si="13"/>
        <v>40000</v>
      </c>
      <c r="AB26" s="114" t="str">
        <f t="shared" si="14"/>
        <v>นางสาวสุภาพร แก้วริเดช</v>
      </c>
      <c r="AC26" s="114">
        <f t="shared" si="15"/>
        <v>40000</v>
      </c>
      <c r="AD26" s="113" t="s">
        <v>40</v>
      </c>
      <c r="AE26" s="113" t="s">
        <v>674</v>
      </c>
    </row>
    <row r="27" spans="1:31" ht="126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2">
        <v>19</v>
      </c>
      <c r="V27" s="85" t="s">
        <v>675</v>
      </c>
      <c r="W27" s="184">
        <v>14980</v>
      </c>
      <c r="X27" s="184">
        <f t="shared" si="12"/>
        <v>14980</v>
      </c>
      <c r="Y27" s="87" t="s">
        <v>43</v>
      </c>
      <c r="Z27" s="88" t="s">
        <v>676</v>
      </c>
      <c r="AA27" s="88">
        <v>14980</v>
      </c>
      <c r="AB27" s="88" t="str">
        <f t="shared" si="14"/>
        <v>บริษัท เอที พรีเมี่ยม จำกัด</v>
      </c>
      <c r="AC27" s="88">
        <f t="shared" si="15"/>
        <v>14980</v>
      </c>
      <c r="AD27" s="87" t="s">
        <v>40</v>
      </c>
      <c r="AE27" s="87" t="s">
        <v>677</v>
      </c>
    </row>
    <row r="28" spans="1:31" ht="126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62">
        <v>20</v>
      </c>
      <c r="V28" s="85" t="s">
        <v>678</v>
      </c>
      <c r="W28" s="184">
        <v>25000</v>
      </c>
      <c r="X28" s="184">
        <f t="shared" ref="X28:X33" si="16">W28</f>
        <v>25000</v>
      </c>
      <c r="Y28" s="87" t="s">
        <v>43</v>
      </c>
      <c r="Z28" s="88" t="s">
        <v>679</v>
      </c>
      <c r="AA28" s="88">
        <f t="shared" ref="AA28:AA33" si="17">+W28</f>
        <v>25000</v>
      </c>
      <c r="AB28" s="88" t="str">
        <f t="shared" ref="AB28:AB33" si="18">+Z28</f>
        <v>นายภาณุพงศ์ จันโทศรี</v>
      </c>
      <c r="AC28" s="88">
        <f t="shared" ref="AC28:AC33" si="19">+W28</f>
        <v>25000</v>
      </c>
      <c r="AD28" s="87" t="s">
        <v>40</v>
      </c>
      <c r="AE28" s="87" t="s">
        <v>680</v>
      </c>
    </row>
    <row r="29" spans="1:31" ht="126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2">
        <v>21</v>
      </c>
      <c r="V29" s="85" t="s">
        <v>253</v>
      </c>
      <c r="W29" s="184">
        <v>83000</v>
      </c>
      <c r="X29" s="184">
        <f t="shared" si="16"/>
        <v>83000</v>
      </c>
      <c r="Y29" s="87" t="s">
        <v>43</v>
      </c>
      <c r="Z29" s="88" t="s">
        <v>374</v>
      </c>
      <c r="AA29" s="88">
        <f t="shared" si="17"/>
        <v>83000</v>
      </c>
      <c r="AB29" s="88" t="str">
        <f t="shared" si="18"/>
        <v>นายศุภชัย งาเฉลา</v>
      </c>
      <c r="AC29" s="88">
        <f t="shared" si="19"/>
        <v>83000</v>
      </c>
      <c r="AD29" s="87" t="s">
        <v>40</v>
      </c>
      <c r="AE29" s="87" t="s">
        <v>681</v>
      </c>
    </row>
    <row r="30" spans="1:31" ht="63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62">
        <v>22</v>
      </c>
      <c r="V30" s="85" t="s">
        <v>682</v>
      </c>
      <c r="W30" s="184">
        <v>19260</v>
      </c>
      <c r="X30" s="184">
        <f t="shared" si="16"/>
        <v>19260</v>
      </c>
      <c r="Y30" s="87" t="s">
        <v>43</v>
      </c>
      <c r="Z30" s="88" t="s">
        <v>683</v>
      </c>
      <c r="AA30" s="88">
        <f t="shared" si="17"/>
        <v>19260</v>
      </c>
      <c r="AB30" s="88" t="str">
        <f t="shared" si="18"/>
        <v>บริษัท วีไซนแลป จำกัด</v>
      </c>
      <c r="AC30" s="88">
        <f t="shared" si="19"/>
        <v>19260</v>
      </c>
      <c r="AD30" s="87" t="s">
        <v>40</v>
      </c>
      <c r="AE30" s="87" t="s">
        <v>684</v>
      </c>
    </row>
    <row r="31" spans="1:31" ht="63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2">
        <v>23</v>
      </c>
      <c r="V31" s="85" t="s">
        <v>685</v>
      </c>
      <c r="W31" s="184">
        <v>1480909.97</v>
      </c>
      <c r="X31" s="184">
        <f t="shared" si="16"/>
        <v>1480909.97</v>
      </c>
      <c r="Y31" s="87" t="s">
        <v>43</v>
      </c>
      <c r="Z31" s="88" t="s">
        <v>659</v>
      </c>
      <c r="AA31" s="88">
        <f t="shared" si="17"/>
        <v>1480909.97</v>
      </c>
      <c r="AB31" s="88" t="str">
        <f t="shared" si="18"/>
        <v>บริษัท เอ.พี.ที.ทรานส์</v>
      </c>
      <c r="AC31" s="88">
        <f t="shared" si="19"/>
        <v>1480909.97</v>
      </c>
      <c r="AD31" s="87" t="s">
        <v>40</v>
      </c>
      <c r="AE31" s="87" t="s">
        <v>686</v>
      </c>
    </row>
    <row r="32" spans="1:31" ht="168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62">
        <v>24</v>
      </c>
      <c r="V32" s="85" t="s">
        <v>687</v>
      </c>
      <c r="W32" s="184">
        <v>30000</v>
      </c>
      <c r="X32" s="184">
        <f t="shared" si="16"/>
        <v>30000</v>
      </c>
      <c r="Y32" s="87" t="s">
        <v>43</v>
      </c>
      <c r="Z32" s="88" t="s">
        <v>302</v>
      </c>
      <c r="AA32" s="88">
        <f t="shared" si="17"/>
        <v>30000</v>
      </c>
      <c r="AB32" s="88" t="str">
        <f t="shared" si="18"/>
        <v>นายทรงพล บัวงาม</v>
      </c>
      <c r="AC32" s="88">
        <f t="shared" si="19"/>
        <v>30000</v>
      </c>
      <c r="AD32" s="87" t="s">
        <v>40</v>
      </c>
      <c r="AE32" s="87" t="s">
        <v>688</v>
      </c>
    </row>
    <row r="33" spans="1:31" ht="84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2">
        <v>25</v>
      </c>
      <c r="V33" s="85" t="s">
        <v>689</v>
      </c>
      <c r="W33" s="184">
        <v>20330</v>
      </c>
      <c r="X33" s="184">
        <f t="shared" si="16"/>
        <v>20330</v>
      </c>
      <c r="Y33" s="87" t="s">
        <v>43</v>
      </c>
      <c r="Z33" s="88" t="s">
        <v>690</v>
      </c>
      <c r="AA33" s="88">
        <f t="shared" si="17"/>
        <v>20330</v>
      </c>
      <c r="AB33" s="88" t="str">
        <f t="shared" si="18"/>
        <v>นายกฤติน ชีรวิทยาอาจ</v>
      </c>
      <c r="AC33" s="88">
        <f t="shared" si="19"/>
        <v>20330</v>
      </c>
      <c r="AD33" s="87" t="s">
        <v>40</v>
      </c>
      <c r="AE33" s="87" t="s">
        <v>691</v>
      </c>
    </row>
    <row r="34" spans="1:31" ht="84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62">
        <v>26</v>
      </c>
      <c r="V34" s="85" t="s">
        <v>692</v>
      </c>
      <c r="W34" s="184">
        <v>10967.5</v>
      </c>
      <c r="X34" s="184">
        <f t="shared" ref="X34:X40" si="20">W34</f>
        <v>10967.5</v>
      </c>
      <c r="Y34" s="87" t="s">
        <v>43</v>
      </c>
      <c r="Z34" s="88" t="s">
        <v>530</v>
      </c>
      <c r="AA34" s="88">
        <f t="shared" ref="AA34:AA40" si="21">+W34</f>
        <v>10967.5</v>
      </c>
      <c r="AB34" s="88" t="str">
        <f t="shared" ref="AB34:AB40" si="22">+Z34</f>
        <v>บริษัท สำเนาพลัส จำกัด</v>
      </c>
      <c r="AC34" s="88">
        <f t="shared" ref="AC34:AC40" si="23">+W34</f>
        <v>10967.5</v>
      </c>
      <c r="AD34" s="87" t="s">
        <v>40</v>
      </c>
      <c r="AE34" s="87" t="s">
        <v>693</v>
      </c>
    </row>
    <row r="35" spans="1:31" ht="84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62">
        <v>27</v>
      </c>
      <c r="V35" s="85" t="s">
        <v>694</v>
      </c>
      <c r="W35" s="184">
        <v>14140</v>
      </c>
      <c r="X35" s="184">
        <f t="shared" si="20"/>
        <v>14140</v>
      </c>
      <c r="Y35" s="87" t="s">
        <v>43</v>
      </c>
      <c r="Z35" s="88" t="s">
        <v>695</v>
      </c>
      <c r="AA35" s="88">
        <f t="shared" si="21"/>
        <v>14140</v>
      </c>
      <c r="AB35" s="88" t="str">
        <f t="shared" si="22"/>
        <v>นางสาวณิชา บูรณะสัมฤทธิ์</v>
      </c>
      <c r="AC35" s="88">
        <f t="shared" si="23"/>
        <v>14140</v>
      </c>
      <c r="AD35" s="87" t="s">
        <v>40</v>
      </c>
      <c r="AE35" s="87" t="s">
        <v>696</v>
      </c>
    </row>
    <row r="36" spans="1:31" ht="84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62">
        <v>28</v>
      </c>
      <c r="V36" s="110" t="s">
        <v>697</v>
      </c>
      <c r="W36" s="185">
        <v>15000</v>
      </c>
      <c r="X36" s="185">
        <f t="shared" si="20"/>
        <v>15000</v>
      </c>
      <c r="Y36" s="113" t="s">
        <v>43</v>
      </c>
      <c r="Z36" s="114" t="s">
        <v>698</v>
      </c>
      <c r="AA36" s="114">
        <f t="shared" si="21"/>
        <v>15000</v>
      </c>
      <c r="AB36" s="114" t="str">
        <f t="shared" si="22"/>
        <v>นางสาว สมิตา ประทุมสุวรรณ</v>
      </c>
      <c r="AC36" s="114">
        <f t="shared" si="23"/>
        <v>15000</v>
      </c>
      <c r="AD36" s="113" t="s">
        <v>40</v>
      </c>
      <c r="AE36" s="113" t="s">
        <v>699</v>
      </c>
    </row>
    <row r="37" spans="1:31" ht="84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62">
        <v>29</v>
      </c>
      <c r="V37" s="85" t="s">
        <v>700</v>
      </c>
      <c r="W37" s="184">
        <v>18000</v>
      </c>
      <c r="X37" s="184">
        <f t="shared" si="20"/>
        <v>18000</v>
      </c>
      <c r="Y37" s="87" t="s">
        <v>43</v>
      </c>
      <c r="Z37" s="88" t="s">
        <v>701</v>
      </c>
      <c r="AA37" s="88">
        <f t="shared" si="21"/>
        <v>18000</v>
      </c>
      <c r="AB37" s="88" t="str">
        <f t="shared" si="22"/>
        <v>นายนิธิ รชตศิรกุล</v>
      </c>
      <c r="AC37" s="88">
        <f t="shared" si="23"/>
        <v>18000</v>
      </c>
      <c r="AD37" s="87" t="s">
        <v>40</v>
      </c>
      <c r="AE37" s="87" t="s">
        <v>702</v>
      </c>
    </row>
    <row r="38" spans="1:31" ht="84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62">
        <v>30</v>
      </c>
      <c r="V38" s="85" t="s">
        <v>703</v>
      </c>
      <c r="W38" s="184">
        <v>20000</v>
      </c>
      <c r="X38" s="184">
        <f t="shared" si="20"/>
        <v>20000</v>
      </c>
      <c r="Y38" s="87" t="s">
        <v>43</v>
      </c>
      <c r="Z38" s="88" t="s">
        <v>704</v>
      </c>
      <c r="AA38" s="88">
        <f t="shared" si="21"/>
        <v>20000</v>
      </c>
      <c r="AB38" s="88" t="str">
        <f t="shared" si="22"/>
        <v>นายอาคม เลิศจรัญรัตน์</v>
      </c>
      <c r="AC38" s="88">
        <f t="shared" si="23"/>
        <v>20000</v>
      </c>
      <c r="AD38" s="87" t="s">
        <v>40</v>
      </c>
      <c r="AE38" s="87" t="s">
        <v>705</v>
      </c>
    </row>
    <row r="39" spans="1:31" ht="63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62">
        <v>31</v>
      </c>
      <c r="V39" s="110" t="s">
        <v>978</v>
      </c>
      <c r="W39" s="185">
        <v>80000</v>
      </c>
      <c r="X39" s="185">
        <f t="shared" si="20"/>
        <v>80000</v>
      </c>
      <c r="Y39" s="113" t="s">
        <v>43</v>
      </c>
      <c r="Z39" s="114" t="s">
        <v>706</v>
      </c>
      <c r="AA39" s="114">
        <f t="shared" si="21"/>
        <v>80000</v>
      </c>
      <c r="AB39" s="114" t="str">
        <f t="shared" si="22"/>
        <v>บริษัท ดอท สตูดิโอ จำกัด</v>
      </c>
      <c r="AC39" s="114">
        <f t="shared" si="23"/>
        <v>80000</v>
      </c>
      <c r="AD39" s="113" t="s">
        <v>40</v>
      </c>
      <c r="AE39" s="113" t="s">
        <v>707</v>
      </c>
    </row>
    <row r="40" spans="1:31" ht="63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62">
        <v>32</v>
      </c>
      <c r="V40" s="110" t="s">
        <v>708</v>
      </c>
      <c r="W40" s="185">
        <v>17430.3</v>
      </c>
      <c r="X40" s="185">
        <f t="shared" si="20"/>
        <v>17430.3</v>
      </c>
      <c r="Y40" s="113" t="s">
        <v>43</v>
      </c>
      <c r="Z40" s="114" t="s">
        <v>359</v>
      </c>
      <c r="AA40" s="114">
        <f t="shared" si="21"/>
        <v>17430.3</v>
      </c>
      <c r="AB40" s="114" t="str">
        <f t="shared" si="22"/>
        <v>บริษัท ทำถูก จำกัด</v>
      </c>
      <c r="AC40" s="114">
        <f t="shared" si="23"/>
        <v>17430.3</v>
      </c>
      <c r="AD40" s="113" t="s">
        <v>40</v>
      </c>
      <c r="AE40" s="113" t="s">
        <v>709</v>
      </c>
    </row>
    <row r="41" spans="1:31" ht="21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62">
        <v>33</v>
      </c>
      <c r="V41" s="364" t="s">
        <v>910</v>
      </c>
      <c r="W41" s="365"/>
      <c r="X41" s="365"/>
      <c r="Y41" s="365"/>
      <c r="Z41" s="365"/>
      <c r="AA41" s="365"/>
      <c r="AB41" s="365"/>
      <c r="AC41" s="365"/>
      <c r="AD41" s="366"/>
      <c r="AE41" s="87" t="s">
        <v>710</v>
      </c>
    </row>
    <row r="42" spans="1:31" ht="63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62">
        <v>34</v>
      </c>
      <c r="V42" s="85" t="s">
        <v>711</v>
      </c>
      <c r="W42" s="184">
        <v>32100</v>
      </c>
      <c r="X42" s="184">
        <f>W42</f>
        <v>32100</v>
      </c>
      <c r="Y42" s="87" t="s">
        <v>43</v>
      </c>
      <c r="Z42" s="88" t="s">
        <v>712</v>
      </c>
      <c r="AA42" s="88">
        <f>+W42</f>
        <v>32100</v>
      </c>
      <c r="AB42" s="88" t="str">
        <f>+Z42</f>
        <v>บริษัท เนชั่น นิวส์ จำกัด</v>
      </c>
      <c r="AC42" s="88">
        <f>+W42</f>
        <v>32100</v>
      </c>
      <c r="AD42" s="87" t="s">
        <v>40</v>
      </c>
      <c r="AE42" s="87" t="s">
        <v>713</v>
      </c>
    </row>
    <row r="43" spans="1:31" ht="105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62">
        <v>35</v>
      </c>
      <c r="V43" s="85" t="s">
        <v>714</v>
      </c>
      <c r="W43" s="184">
        <v>80000</v>
      </c>
      <c r="X43" s="184">
        <f t="shared" ref="X43:X46" si="24">W43</f>
        <v>80000</v>
      </c>
      <c r="Y43" s="87" t="s">
        <v>43</v>
      </c>
      <c r="Z43" s="88" t="s">
        <v>715</v>
      </c>
      <c r="AA43" s="88">
        <f t="shared" ref="AA43:AA46" si="25">+W43</f>
        <v>80000</v>
      </c>
      <c r="AB43" s="88" t="str">
        <f t="shared" ref="AB43:AB46" si="26">+Z43</f>
        <v>นายสรุต สมานทรัพย์</v>
      </c>
      <c r="AC43" s="88">
        <f t="shared" ref="AC43:AC46" si="27">+W43</f>
        <v>80000</v>
      </c>
      <c r="AD43" s="87" t="s">
        <v>40</v>
      </c>
      <c r="AE43" s="87" t="s">
        <v>716</v>
      </c>
    </row>
    <row r="44" spans="1:31" ht="84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62">
        <v>36</v>
      </c>
      <c r="V44" s="85" t="s">
        <v>717</v>
      </c>
      <c r="W44" s="184">
        <v>53500</v>
      </c>
      <c r="X44" s="184">
        <f t="shared" si="24"/>
        <v>53500</v>
      </c>
      <c r="Y44" s="87" t="s">
        <v>43</v>
      </c>
      <c r="Z44" s="88" t="s">
        <v>718</v>
      </c>
      <c r="AA44" s="88">
        <f t="shared" si="25"/>
        <v>53500</v>
      </c>
      <c r="AB44" s="88" t="str">
        <f t="shared" si="26"/>
        <v>บริษัท ออกแบบ
สันติวิธี จำกัด</v>
      </c>
      <c r="AC44" s="88">
        <f t="shared" si="27"/>
        <v>53500</v>
      </c>
      <c r="AD44" s="87" t="s">
        <v>40</v>
      </c>
      <c r="AE44" s="87" t="s">
        <v>719</v>
      </c>
    </row>
    <row r="45" spans="1:31" ht="105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62">
        <v>37</v>
      </c>
      <c r="V45" s="85" t="s">
        <v>720</v>
      </c>
      <c r="W45" s="184">
        <v>30000</v>
      </c>
      <c r="X45" s="184">
        <f t="shared" si="24"/>
        <v>30000</v>
      </c>
      <c r="Y45" s="87" t="s">
        <v>43</v>
      </c>
      <c r="Z45" s="88" t="s">
        <v>721</v>
      </c>
      <c r="AA45" s="88">
        <f t="shared" si="25"/>
        <v>30000</v>
      </c>
      <c r="AB45" s="88" t="str">
        <f t="shared" si="26"/>
        <v>นายภัคพลวิทยาภา</v>
      </c>
      <c r="AC45" s="88">
        <f t="shared" si="27"/>
        <v>30000</v>
      </c>
      <c r="AD45" s="87" t="s">
        <v>40</v>
      </c>
      <c r="AE45" s="87" t="s">
        <v>722</v>
      </c>
    </row>
    <row r="46" spans="1:31" ht="126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62">
        <v>38</v>
      </c>
      <c r="V46" s="85" t="s">
        <v>723</v>
      </c>
      <c r="W46" s="184">
        <v>53200</v>
      </c>
      <c r="X46" s="184">
        <f t="shared" si="24"/>
        <v>53200</v>
      </c>
      <c r="Y46" s="87" t="s">
        <v>43</v>
      </c>
      <c r="Z46" s="88" t="s">
        <v>724</v>
      </c>
      <c r="AA46" s="88">
        <f t="shared" si="25"/>
        <v>53200</v>
      </c>
      <c r="AB46" s="88" t="str">
        <f t="shared" si="26"/>
        <v>หจก.เอ.พี.ที.ทรานส์</v>
      </c>
      <c r="AC46" s="88">
        <f t="shared" si="27"/>
        <v>53200</v>
      </c>
      <c r="AD46" s="87" t="s">
        <v>40</v>
      </c>
      <c r="AE46" s="87" t="s">
        <v>725</v>
      </c>
    </row>
    <row r="47" spans="1:31" ht="15.75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89"/>
      <c r="V47" s="90"/>
      <c r="W47" s="91"/>
      <c r="X47" s="91"/>
      <c r="Y47" s="92"/>
      <c r="Z47" s="93"/>
      <c r="AA47" s="93"/>
      <c r="AB47" s="93"/>
      <c r="AC47" s="93"/>
      <c r="AD47" s="89"/>
      <c r="AE47" s="92"/>
    </row>
    <row r="48" spans="1:31" ht="15.75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89"/>
      <c r="V48" s="90"/>
      <c r="W48" s="91"/>
      <c r="X48" s="91"/>
      <c r="Y48" s="92"/>
      <c r="Z48" s="93"/>
      <c r="AA48" s="93"/>
      <c r="AB48" s="93"/>
      <c r="AC48" s="93"/>
      <c r="AD48" s="89"/>
      <c r="AE48" s="92"/>
    </row>
    <row r="49" spans="1:31" ht="15.75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89"/>
      <c r="V49" s="90"/>
      <c r="W49" s="91"/>
      <c r="X49" s="91"/>
      <c r="Y49" s="92"/>
      <c r="Z49" s="93"/>
      <c r="AA49" s="93"/>
      <c r="AB49" s="93"/>
      <c r="AC49" s="93"/>
      <c r="AD49" s="89"/>
      <c r="AE49" s="92"/>
    </row>
    <row r="50" spans="1:31" ht="15.75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89"/>
      <c r="V50" s="90"/>
      <c r="W50" s="91"/>
      <c r="X50" s="91"/>
      <c r="Y50" s="92"/>
      <c r="Z50" s="93"/>
      <c r="AA50" s="93"/>
      <c r="AB50" s="93"/>
      <c r="AC50" s="93"/>
      <c r="AD50" s="89"/>
      <c r="AE50" s="92"/>
    </row>
    <row r="51" spans="1:31" ht="15.75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89"/>
      <c r="V51" s="90"/>
      <c r="W51" s="91"/>
      <c r="X51" s="91"/>
      <c r="Y51" s="92"/>
      <c r="Z51" s="93"/>
      <c r="AA51" s="93"/>
      <c r="AB51" s="93"/>
      <c r="AC51" s="93"/>
      <c r="AD51" s="89"/>
      <c r="AE51" s="92"/>
    </row>
    <row r="52" spans="1:31" ht="15.75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89"/>
      <c r="V52" s="90"/>
      <c r="W52" s="91"/>
      <c r="X52" s="91"/>
      <c r="Y52" s="92"/>
      <c r="Z52" s="93"/>
      <c r="AA52" s="93"/>
      <c r="AB52" s="93"/>
      <c r="AC52" s="93"/>
      <c r="AD52" s="89"/>
      <c r="AE52" s="92"/>
    </row>
    <row r="53" spans="1:31" ht="15.75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89"/>
      <c r="V53" s="90"/>
      <c r="W53" s="91"/>
      <c r="X53" s="91"/>
      <c r="Y53" s="92"/>
      <c r="Z53" s="93"/>
      <c r="AA53" s="93"/>
      <c r="AB53" s="93"/>
      <c r="AC53" s="93"/>
      <c r="AD53" s="89"/>
      <c r="AE53" s="92"/>
    </row>
    <row r="54" spans="1:31" ht="15.75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89"/>
      <c r="V54" s="90"/>
      <c r="W54" s="91"/>
      <c r="X54" s="91"/>
      <c r="Y54" s="92"/>
      <c r="Z54" s="93"/>
      <c r="AA54" s="93"/>
      <c r="AB54" s="93"/>
      <c r="AC54" s="93"/>
      <c r="AD54" s="89"/>
      <c r="AE54" s="92"/>
    </row>
    <row r="55" spans="1:31" ht="15.75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89"/>
      <c r="V55" s="90"/>
      <c r="W55" s="91"/>
      <c r="X55" s="91"/>
      <c r="Y55" s="92"/>
      <c r="Z55" s="93"/>
      <c r="AA55" s="93"/>
      <c r="AB55" s="93"/>
      <c r="AC55" s="93"/>
      <c r="AD55" s="89"/>
      <c r="AE55" s="92"/>
    </row>
    <row r="56" spans="1:31" ht="15.75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89"/>
      <c r="V56" s="90"/>
      <c r="W56" s="91"/>
      <c r="X56" s="91"/>
      <c r="Y56" s="92"/>
      <c r="Z56" s="93"/>
      <c r="AA56" s="93"/>
      <c r="AB56" s="93"/>
      <c r="AC56" s="93"/>
      <c r="AD56" s="89"/>
      <c r="AE56" s="92"/>
    </row>
    <row r="57" spans="1:31" ht="15.75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89"/>
      <c r="V57" s="90"/>
      <c r="W57" s="91"/>
      <c r="X57" s="91"/>
      <c r="Y57" s="92"/>
      <c r="Z57" s="93"/>
      <c r="AA57" s="93"/>
      <c r="AB57" s="93"/>
      <c r="AC57" s="93"/>
      <c r="AD57" s="89"/>
      <c r="AE57" s="92"/>
    </row>
    <row r="58" spans="1:31" ht="15.75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89"/>
      <c r="V58" s="90"/>
      <c r="W58" s="91"/>
      <c r="X58" s="91"/>
      <c r="Y58" s="92"/>
      <c r="Z58" s="93"/>
      <c r="AA58" s="93"/>
      <c r="AB58" s="93"/>
      <c r="AC58" s="93"/>
      <c r="AD58" s="89"/>
      <c r="AE58" s="92"/>
    </row>
    <row r="59" spans="1:31" ht="15.75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89"/>
      <c r="V59" s="90"/>
      <c r="W59" s="91"/>
      <c r="X59" s="91"/>
      <c r="Y59" s="92"/>
      <c r="Z59" s="93"/>
      <c r="AA59" s="93"/>
      <c r="AB59" s="93"/>
      <c r="AC59" s="93"/>
      <c r="AD59" s="89"/>
      <c r="AE59" s="92"/>
    </row>
    <row r="60" spans="1:31" ht="15.75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89"/>
      <c r="V60" s="90"/>
      <c r="W60" s="91"/>
      <c r="X60" s="91"/>
      <c r="Y60" s="92"/>
      <c r="Z60" s="93"/>
      <c r="AA60" s="93"/>
      <c r="AB60" s="93"/>
      <c r="AC60" s="93"/>
      <c r="AD60" s="89"/>
      <c r="AE60" s="92"/>
    </row>
    <row r="61" spans="1:31" ht="15.75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89"/>
      <c r="V61" s="90"/>
      <c r="W61" s="91"/>
      <c r="X61" s="91"/>
      <c r="Y61" s="92"/>
      <c r="Z61" s="93"/>
      <c r="AA61" s="93"/>
      <c r="AB61" s="93"/>
      <c r="AC61" s="93"/>
      <c r="AD61" s="89"/>
      <c r="AE61" s="92"/>
    </row>
    <row r="62" spans="1:31" ht="15.75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89"/>
      <c r="V62" s="90"/>
      <c r="W62" s="91"/>
      <c r="X62" s="91"/>
      <c r="Y62" s="92"/>
      <c r="Z62" s="93"/>
      <c r="AA62" s="93"/>
      <c r="AB62" s="93"/>
      <c r="AC62" s="93"/>
      <c r="AD62" s="89"/>
      <c r="AE62" s="92"/>
    </row>
    <row r="63" spans="1:31" ht="15.75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89"/>
      <c r="V63" s="90"/>
      <c r="W63" s="91"/>
      <c r="X63" s="91"/>
      <c r="Y63" s="92"/>
      <c r="Z63" s="93"/>
      <c r="AA63" s="93"/>
      <c r="AB63" s="93"/>
      <c r="AC63" s="93"/>
      <c r="AD63" s="89"/>
      <c r="AE63" s="92"/>
    </row>
    <row r="64" spans="1:31" ht="15.75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89"/>
      <c r="V64" s="90"/>
      <c r="W64" s="91"/>
      <c r="X64" s="91"/>
      <c r="Y64" s="92"/>
      <c r="Z64" s="93"/>
      <c r="AA64" s="93"/>
      <c r="AB64" s="93"/>
      <c r="AC64" s="93"/>
      <c r="AD64" s="89"/>
      <c r="AE64" s="92"/>
    </row>
    <row r="65" spans="1:31" ht="15.75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89"/>
      <c r="V65" s="90"/>
      <c r="W65" s="91"/>
      <c r="X65" s="91"/>
      <c r="Y65" s="92"/>
      <c r="Z65" s="93"/>
      <c r="AA65" s="93"/>
      <c r="AB65" s="93"/>
      <c r="AC65" s="93"/>
      <c r="AD65" s="89"/>
      <c r="AE65" s="92"/>
    </row>
    <row r="66" spans="1:3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3"/>
      <c r="W66" s="17"/>
      <c r="X66" s="17"/>
      <c r="Y66" s="18"/>
      <c r="Z66" s="19"/>
      <c r="AA66" s="19"/>
      <c r="AB66" s="19"/>
      <c r="AC66" s="19"/>
      <c r="AD66" s="12"/>
      <c r="AE66" s="18"/>
    </row>
    <row r="67" spans="1:3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3"/>
      <c r="W67" s="17"/>
      <c r="X67" s="17"/>
      <c r="Y67" s="18"/>
      <c r="Z67" s="19"/>
      <c r="AA67" s="19"/>
      <c r="AB67" s="19"/>
      <c r="AC67" s="19"/>
      <c r="AD67" s="12"/>
      <c r="AE67" s="18"/>
    </row>
    <row r="68" spans="1:3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3"/>
      <c r="W68" s="17"/>
      <c r="X68" s="17"/>
      <c r="Y68" s="18"/>
      <c r="Z68" s="19"/>
      <c r="AA68" s="19"/>
      <c r="AB68" s="19"/>
      <c r="AC68" s="19"/>
      <c r="AD68" s="12"/>
      <c r="AE68" s="18"/>
    </row>
    <row r="69" spans="1:3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3"/>
      <c r="W69" s="17"/>
      <c r="X69" s="17"/>
      <c r="Y69" s="18"/>
      <c r="Z69" s="19"/>
      <c r="AA69" s="19"/>
      <c r="AB69" s="19"/>
      <c r="AC69" s="19"/>
      <c r="AD69" s="12"/>
      <c r="AE69" s="18"/>
    </row>
    <row r="70" spans="1:3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3"/>
      <c r="W70" s="17"/>
      <c r="X70" s="17"/>
      <c r="Y70" s="18"/>
      <c r="Z70" s="19"/>
      <c r="AA70" s="19"/>
      <c r="AB70" s="19"/>
      <c r="AC70" s="19"/>
      <c r="AD70" s="12"/>
      <c r="AE70" s="18"/>
    </row>
    <row r="71" spans="1:3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3"/>
      <c r="W71" s="17"/>
      <c r="X71" s="17"/>
      <c r="Y71" s="18"/>
      <c r="Z71" s="19"/>
      <c r="AA71" s="19"/>
      <c r="AB71" s="19"/>
      <c r="AC71" s="19"/>
      <c r="AD71" s="12"/>
      <c r="AE71" s="18"/>
    </row>
    <row r="72" spans="1:3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3"/>
      <c r="W72" s="17"/>
      <c r="X72" s="17"/>
      <c r="Y72" s="18"/>
      <c r="Z72" s="19"/>
      <c r="AA72" s="19"/>
      <c r="AB72" s="19"/>
      <c r="AC72" s="19"/>
      <c r="AD72" s="12"/>
      <c r="AE72" s="18"/>
    </row>
    <row r="73" spans="1:3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3"/>
      <c r="W73" s="17"/>
      <c r="X73" s="17"/>
      <c r="Y73" s="18"/>
      <c r="Z73" s="19"/>
      <c r="AA73" s="19"/>
      <c r="AB73" s="19"/>
      <c r="AC73" s="19"/>
      <c r="AD73" s="12"/>
      <c r="AE73" s="18"/>
    </row>
    <row r="74" spans="1:3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3"/>
      <c r="W74" s="17"/>
      <c r="X74" s="17"/>
      <c r="Y74" s="18"/>
      <c r="Z74" s="19"/>
      <c r="AA74" s="19"/>
      <c r="AB74" s="19"/>
      <c r="AC74" s="19"/>
      <c r="AD74" s="12"/>
      <c r="AE74" s="18"/>
    </row>
    <row r="75" spans="1:3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3"/>
      <c r="W75" s="17"/>
      <c r="X75" s="17"/>
      <c r="Y75" s="18"/>
      <c r="Z75" s="19"/>
      <c r="AA75" s="19"/>
      <c r="AB75" s="19"/>
      <c r="AC75" s="19"/>
      <c r="AD75" s="12"/>
      <c r="AE75" s="18"/>
    </row>
    <row r="76" spans="1:3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3"/>
      <c r="W76" s="17"/>
      <c r="X76" s="17"/>
      <c r="Y76" s="18"/>
      <c r="Z76" s="19"/>
      <c r="AA76" s="19"/>
      <c r="AB76" s="19"/>
      <c r="AC76" s="19"/>
      <c r="AD76" s="12"/>
      <c r="AE76" s="18"/>
    </row>
    <row r="77" spans="1:3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3"/>
      <c r="W77" s="17"/>
      <c r="X77" s="17"/>
      <c r="Y77" s="18"/>
      <c r="Z77" s="19"/>
      <c r="AA77" s="19"/>
      <c r="AB77" s="19"/>
      <c r="AC77" s="19"/>
      <c r="AD77" s="12"/>
      <c r="AE77" s="18"/>
    </row>
    <row r="78" spans="1:3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3"/>
      <c r="W78" s="17"/>
      <c r="X78" s="17"/>
      <c r="Y78" s="18"/>
      <c r="Z78" s="19"/>
      <c r="AA78" s="19"/>
      <c r="AB78" s="19"/>
      <c r="AC78" s="19"/>
      <c r="AD78" s="12"/>
      <c r="AE78" s="18"/>
    </row>
    <row r="79" spans="1:3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3"/>
      <c r="W79" s="17"/>
      <c r="X79" s="17"/>
      <c r="Y79" s="18"/>
      <c r="Z79" s="19"/>
      <c r="AA79" s="19"/>
      <c r="AB79" s="19"/>
      <c r="AC79" s="19"/>
      <c r="AD79" s="12"/>
      <c r="AE79" s="18"/>
    </row>
    <row r="80" spans="1:3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3"/>
      <c r="W80" s="17"/>
      <c r="X80" s="17"/>
      <c r="Y80" s="18"/>
      <c r="Z80" s="19"/>
      <c r="AA80" s="19"/>
      <c r="AB80" s="19"/>
      <c r="AC80" s="19"/>
      <c r="AD80" s="12"/>
      <c r="AE80" s="18"/>
    </row>
    <row r="81" spans="1:3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3"/>
      <c r="W81" s="17"/>
      <c r="X81" s="17"/>
      <c r="Y81" s="18"/>
      <c r="Z81" s="19"/>
      <c r="AA81" s="19"/>
      <c r="AB81" s="19"/>
      <c r="AC81" s="19"/>
      <c r="AD81" s="12"/>
      <c r="AE81" s="18"/>
    </row>
    <row r="82" spans="1:3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3"/>
      <c r="W82" s="17"/>
      <c r="X82" s="17"/>
      <c r="Y82" s="18"/>
      <c r="Z82" s="19"/>
      <c r="AA82" s="19"/>
      <c r="AB82" s="19"/>
      <c r="AC82" s="19"/>
      <c r="AD82" s="12"/>
      <c r="AE82" s="18"/>
    </row>
    <row r="83" spans="1:3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3"/>
      <c r="W83" s="17"/>
      <c r="X83" s="17"/>
      <c r="Y83" s="18"/>
      <c r="Z83" s="19"/>
      <c r="AA83" s="19"/>
      <c r="AB83" s="19"/>
      <c r="AC83" s="19"/>
      <c r="AD83" s="12"/>
      <c r="AE83" s="18"/>
    </row>
    <row r="84" spans="1:31">
      <c r="A84" s="12"/>
      <c r="B84" s="12"/>
      <c r="C84" s="13"/>
      <c r="D84" s="13"/>
      <c r="E84" s="14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3"/>
      <c r="W84" s="17"/>
      <c r="X84" s="17"/>
      <c r="Y84" s="18"/>
      <c r="Z84" s="19"/>
      <c r="AA84" s="19"/>
      <c r="AB84" s="19"/>
      <c r="AC84" s="19"/>
      <c r="AD84" s="12"/>
      <c r="AE84" s="18"/>
    </row>
    <row r="85" spans="1:3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20"/>
      <c r="V85" s="21"/>
      <c r="W85" s="22"/>
      <c r="X85" s="22"/>
      <c r="Y85" s="23"/>
      <c r="Z85" s="16"/>
      <c r="AA85" s="16"/>
      <c r="AB85" s="16"/>
      <c r="AC85" s="16"/>
      <c r="AD85" s="16"/>
      <c r="AE85" s="24"/>
    </row>
    <row r="86" spans="1:3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20"/>
      <c r="V86" s="21"/>
      <c r="W86" s="22"/>
      <c r="X86" s="22"/>
      <c r="Y86" s="23"/>
      <c r="Z86" s="16"/>
      <c r="AA86" s="16"/>
      <c r="AB86" s="16"/>
      <c r="AC86" s="16"/>
      <c r="AD86" s="16"/>
      <c r="AE86" s="24"/>
    </row>
    <row r="87" spans="1:3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20"/>
      <c r="V87" s="21"/>
      <c r="W87" s="22"/>
      <c r="X87" s="22"/>
      <c r="Y87" s="23"/>
      <c r="Z87" s="16"/>
      <c r="AA87" s="16"/>
      <c r="AB87" s="16"/>
      <c r="AC87" s="16"/>
      <c r="AD87" s="16"/>
      <c r="AE87" s="24"/>
    </row>
    <row r="88" spans="1:3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20"/>
      <c r="V88" s="21"/>
      <c r="W88" s="22"/>
      <c r="X88" s="22"/>
      <c r="Y88" s="23"/>
      <c r="Z88" s="16"/>
      <c r="AA88" s="16"/>
      <c r="AB88" s="16"/>
      <c r="AC88" s="16"/>
      <c r="AD88" s="16"/>
      <c r="AE88" s="24"/>
    </row>
    <row r="89" spans="1:3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20"/>
      <c r="V89" s="21"/>
      <c r="W89" s="22"/>
      <c r="X89" s="22"/>
      <c r="Y89" s="23"/>
      <c r="Z89" s="16"/>
      <c r="AA89" s="16"/>
      <c r="AB89" s="16"/>
      <c r="AC89" s="16"/>
      <c r="AD89" s="16"/>
      <c r="AE89" s="24"/>
    </row>
    <row r="90" spans="1:3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20"/>
      <c r="V90" s="21"/>
      <c r="W90" s="22"/>
      <c r="X90" s="22"/>
      <c r="Y90" s="23"/>
      <c r="Z90" s="16"/>
      <c r="AA90" s="16"/>
      <c r="AB90" s="16"/>
      <c r="AC90" s="16"/>
      <c r="AD90" s="16"/>
      <c r="AE90" s="24"/>
    </row>
    <row r="91" spans="1:3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20"/>
      <c r="V91" s="21"/>
      <c r="W91" s="22"/>
      <c r="X91" s="22"/>
      <c r="Y91" s="23"/>
      <c r="Z91" s="16"/>
      <c r="AA91" s="16"/>
      <c r="AB91" s="16"/>
      <c r="AC91" s="16"/>
      <c r="AD91" s="16"/>
      <c r="AE91" s="24"/>
    </row>
    <row r="92" spans="1:3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20"/>
      <c r="V92" s="21"/>
      <c r="W92" s="22"/>
      <c r="X92" s="22"/>
      <c r="Y92" s="23"/>
      <c r="Z92" s="16"/>
      <c r="AA92" s="16"/>
      <c r="AB92" s="16"/>
      <c r="AC92" s="16"/>
      <c r="AD92" s="16"/>
      <c r="AE92" s="24"/>
    </row>
    <row r="93" spans="1:3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0"/>
      <c r="V93" s="21"/>
      <c r="W93" s="22"/>
      <c r="X93" s="22"/>
      <c r="Y93" s="23"/>
      <c r="Z93" s="16"/>
      <c r="AA93" s="16"/>
      <c r="AB93" s="16"/>
      <c r="AC93" s="16"/>
      <c r="AD93" s="16"/>
      <c r="AE93" s="24"/>
    </row>
    <row r="94" spans="1:3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20"/>
      <c r="V94" s="21"/>
      <c r="W94" s="22"/>
      <c r="X94" s="22"/>
      <c r="Y94" s="23"/>
      <c r="Z94" s="16"/>
      <c r="AA94" s="16"/>
      <c r="AB94" s="16"/>
      <c r="AC94" s="16"/>
      <c r="AD94" s="16"/>
      <c r="AE94" s="24"/>
    </row>
    <row r="95" spans="1:3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20"/>
      <c r="V95" s="21"/>
      <c r="W95" s="22"/>
      <c r="X95" s="22"/>
      <c r="Y95" s="23"/>
      <c r="Z95" s="16"/>
      <c r="AA95" s="16"/>
      <c r="AB95" s="16"/>
      <c r="AC95" s="16"/>
      <c r="AD95" s="16"/>
      <c r="AE95" s="24"/>
    </row>
    <row r="96" spans="1:3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20"/>
      <c r="V96" s="21"/>
      <c r="W96" s="22"/>
      <c r="X96" s="22"/>
      <c r="Y96" s="23"/>
      <c r="Z96" s="16"/>
      <c r="AA96" s="16"/>
      <c r="AB96" s="16"/>
      <c r="AC96" s="16"/>
      <c r="AD96" s="16"/>
      <c r="AE96" s="24"/>
    </row>
    <row r="97" spans="1:3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20"/>
      <c r="V97" s="21"/>
      <c r="W97" s="22"/>
      <c r="X97" s="22"/>
      <c r="Y97" s="23"/>
      <c r="Z97" s="16"/>
      <c r="AA97" s="16"/>
      <c r="AB97" s="16"/>
      <c r="AC97" s="16"/>
      <c r="AD97" s="16"/>
      <c r="AE97" s="24"/>
    </row>
    <row r="98" spans="1:3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20"/>
      <c r="V98" s="21"/>
      <c r="W98" s="22"/>
      <c r="X98" s="22"/>
      <c r="Y98" s="23"/>
      <c r="Z98" s="16"/>
      <c r="AA98" s="16"/>
      <c r="AB98" s="16"/>
      <c r="AC98" s="16"/>
      <c r="AD98" s="16"/>
      <c r="AE98" s="24"/>
    </row>
    <row r="99" spans="1:3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20"/>
      <c r="V99" s="21"/>
      <c r="W99" s="22"/>
      <c r="X99" s="22"/>
      <c r="Y99" s="23"/>
      <c r="Z99" s="16"/>
      <c r="AA99" s="16"/>
      <c r="AB99" s="16"/>
      <c r="AC99" s="16"/>
      <c r="AD99" s="16"/>
      <c r="AE99" s="24"/>
    </row>
    <row r="100" spans="1:3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20"/>
      <c r="V100" s="21"/>
      <c r="W100" s="22"/>
      <c r="X100" s="22"/>
      <c r="Y100" s="23"/>
      <c r="Z100" s="16"/>
      <c r="AA100" s="16"/>
      <c r="AB100" s="16"/>
      <c r="AC100" s="16"/>
      <c r="AD100" s="16"/>
      <c r="AE100" s="24"/>
    </row>
    <row r="101" spans="1:3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20"/>
      <c r="V101" s="21"/>
      <c r="W101" s="22"/>
      <c r="X101" s="22"/>
      <c r="Y101" s="23"/>
      <c r="Z101" s="16"/>
      <c r="AA101" s="16"/>
      <c r="AB101" s="16"/>
      <c r="AC101" s="16"/>
      <c r="AD101" s="16"/>
      <c r="AE101" s="24"/>
    </row>
    <row r="102" spans="1:31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20"/>
      <c r="V102" s="21"/>
      <c r="W102" s="22"/>
      <c r="X102" s="22"/>
      <c r="Y102" s="23"/>
      <c r="Z102" s="16"/>
      <c r="AA102" s="16"/>
      <c r="AB102" s="16"/>
      <c r="AC102" s="16"/>
      <c r="AD102" s="16"/>
      <c r="AE102" s="24"/>
    </row>
    <row r="103" spans="1:31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0"/>
      <c r="V103" s="21"/>
      <c r="W103" s="22"/>
      <c r="X103" s="22"/>
      <c r="Y103" s="23"/>
      <c r="Z103" s="16"/>
      <c r="AA103" s="16"/>
      <c r="AB103" s="16"/>
      <c r="AC103" s="16"/>
      <c r="AD103" s="16"/>
      <c r="AE103" s="24"/>
    </row>
    <row r="104" spans="1:31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20"/>
      <c r="V104" s="21"/>
      <c r="W104" s="22"/>
      <c r="X104" s="22"/>
      <c r="Y104" s="23"/>
      <c r="Z104" s="16"/>
      <c r="AA104" s="16"/>
      <c r="AB104" s="16"/>
      <c r="AC104" s="16"/>
      <c r="AD104" s="16"/>
      <c r="AE104" s="24"/>
    </row>
    <row r="105" spans="1:31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20"/>
      <c r="V105" s="21"/>
      <c r="W105" s="22"/>
      <c r="X105" s="22"/>
      <c r="Y105" s="23"/>
      <c r="Z105" s="16"/>
      <c r="AA105" s="16"/>
      <c r="AB105" s="16"/>
      <c r="AC105" s="16"/>
      <c r="AD105" s="16"/>
      <c r="AE105" s="24"/>
    </row>
    <row r="106" spans="1:31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20"/>
      <c r="V106" s="21"/>
      <c r="W106" s="22"/>
      <c r="X106" s="22"/>
      <c r="Y106" s="23"/>
      <c r="Z106" s="16"/>
      <c r="AA106" s="16"/>
      <c r="AB106" s="16"/>
      <c r="AC106" s="16"/>
      <c r="AD106" s="16"/>
      <c r="AE106" s="24"/>
    </row>
    <row r="107" spans="1:31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20"/>
      <c r="V107" s="21"/>
      <c r="W107" s="22"/>
      <c r="X107" s="22"/>
      <c r="Y107" s="23"/>
      <c r="Z107" s="16"/>
      <c r="AA107" s="16"/>
      <c r="AB107" s="16"/>
      <c r="AC107" s="16"/>
      <c r="AD107" s="16"/>
      <c r="AE107" s="24"/>
    </row>
    <row r="108" spans="1:31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0"/>
      <c r="V108" s="21"/>
      <c r="W108" s="22"/>
      <c r="X108" s="22"/>
      <c r="Y108" s="23"/>
      <c r="Z108" s="16"/>
      <c r="AA108" s="16"/>
      <c r="AB108" s="16"/>
      <c r="AC108" s="16"/>
      <c r="AD108" s="16"/>
      <c r="AE108" s="24"/>
    </row>
    <row r="109" spans="1:31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20"/>
      <c r="V109" s="21"/>
      <c r="W109" s="22"/>
      <c r="X109" s="22"/>
      <c r="Y109" s="23"/>
      <c r="Z109" s="16"/>
      <c r="AA109" s="16"/>
      <c r="AB109" s="16"/>
      <c r="AC109" s="16"/>
      <c r="AD109" s="16"/>
      <c r="AE109" s="24"/>
    </row>
    <row r="110" spans="1:31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20"/>
      <c r="V110" s="21"/>
      <c r="W110" s="22"/>
      <c r="X110" s="22"/>
      <c r="Y110" s="23"/>
      <c r="Z110" s="16"/>
      <c r="AA110" s="16"/>
      <c r="AB110" s="16"/>
      <c r="AC110" s="16"/>
      <c r="AD110" s="16"/>
      <c r="AE110" s="24"/>
    </row>
    <row r="111" spans="1:3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0"/>
      <c r="V111" s="21"/>
      <c r="W111" s="22"/>
      <c r="X111" s="22"/>
      <c r="Y111" s="23"/>
      <c r="Z111" s="16"/>
      <c r="AA111" s="16"/>
      <c r="AB111" s="16"/>
      <c r="AC111" s="16"/>
      <c r="AD111" s="16"/>
      <c r="AE111" s="24"/>
    </row>
    <row r="112" spans="1:31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20"/>
      <c r="V112" s="21"/>
      <c r="W112" s="22"/>
      <c r="X112" s="22"/>
      <c r="Y112" s="23"/>
      <c r="Z112" s="16"/>
      <c r="AA112" s="16"/>
      <c r="AB112" s="16"/>
      <c r="AC112" s="16"/>
      <c r="AD112" s="16"/>
      <c r="AE112" s="24"/>
    </row>
    <row r="113" spans="1:31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0"/>
      <c r="V113" s="21"/>
      <c r="W113" s="22"/>
      <c r="X113" s="22"/>
      <c r="Y113" s="23"/>
      <c r="Z113" s="16"/>
      <c r="AA113" s="16"/>
      <c r="AB113" s="16"/>
      <c r="AC113" s="16"/>
      <c r="AD113" s="16"/>
      <c r="AE113" s="24"/>
    </row>
    <row r="114" spans="1:31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20"/>
      <c r="V114" s="21"/>
      <c r="W114" s="22"/>
      <c r="X114" s="22"/>
      <c r="Y114" s="23"/>
      <c r="Z114" s="16"/>
      <c r="AA114" s="16"/>
      <c r="AB114" s="16"/>
      <c r="AC114" s="16"/>
      <c r="AD114" s="16"/>
      <c r="AE114" s="24"/>
    </row>
    <row r="115" spans="1:31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20"/>
      <c r="V115" s="21"/>
      <c r="W115" s="22"/>
      <c r="X115" s="22"/>
      <c r="Y115" s="23"/>
      <c r="Z115" s="16"/>
      <c r="AA115" s="16"/>
      <c r="AB115" s="16"/>
      <c r="AC115" s="16"/>
      <c r="AD115" s="16"/>
      <c r="AE115" s="24"/>
    </row>
    <row r="116" spans="1:31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0"/>
      <c r="V116" s="21"/>
      <c r="W116" s="22"/>
      <c r="X116" s="22"/>
      <c r="Y116" s="23"/>
      <c r="Z116" s="16"/>
      <c r="AA116" s="16"/>
      <c r="AB116" s="16"/>
      <c r="AC116" s="16"/>
      <c r="AD116" s="16"/>
      <c r="AE116" s="24"/>
    </row>
    <row r="117" spans="1:31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20"/>
      <c r="V117" s="21"/>
      <c r="W117" s="22"/>
      <c r="X117" s="22"/>
      <c r="Y117" s="23"/>
      <c r="Z117" s="16"/>
      <c r="AA117" s="16"/>
      <c r="AB117" s="16"/>
      <c r="AC117" s="16"/>
      <c r="AD117" s="16"/>
      <c r="AE117" s="24"/>
    </row>
    <row r="118" spans="1:31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20"/>
      <c r="V118" s="21"/>
      <c r="W118" s="22"/>
      <c r="X118" s="22"/>
      <c r="Y118" s="23"/>
      <c r="Z118" s="16"/>
      <c r="AA118" s="16"/>
      <c r="AB118" s="16"/>
      <c r="AC118" s="16"/>
      <c r="AD118" s="16"/>
      <c r="AE118" s="24"/>
    </row>
    <row r="119" spans="1:31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20"/>
      <c r="V119" s="21"/>
      <c r="W119" s="22"/>
      <c r="X119" s="22"/>
      <c r="Y119" s="23"/>
      <c r="Z119" s="16"/>
      <c r="AA119" s="16"/>
      <c r="AB119" s="16"/>
      <c r="AC119" s="16"/>
      <c r="AD119" s="16"/>
      <c r="AE119" s="24"/>
    </row>
    <row r="120" spans="1:31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20"/>
      <c r="V120" s="21"/>
      <c r="W120" s="22"/>
      <c r="X120" s="22"/>
      <c r="Y120" s="23"/>
      <c r="Z120" s="16"/>
      <c r="AA120" s="16"/>
      <c r="AB120" s="16"/>
      <c r="AC120" s="16"/>
      <c r="AD120" s="16"/>
      <c r="AE120" s="24"/>
    </row>
    <row r="121" spans="1:3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20"/>
      <c r="V121" s="21"/>
      <c r="W121" s="22"/>
      <c r="X121" s="22"/>
      <c r="Y121" s="23"/>
      <c r="Z121" s="16"/>
      <c r="AA121" s="16"/>
      <c r="AB121" s="16"/>
      <c r="AC121" s="16"/>
      <c r="AD121" s="16"/>
      <c r="AE121" s="24"/>
    </row>
    <row r="122" spans="1:31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20"/>
      <c r="V122" s="21"/>
      <c r="W122" s="22"/>
      <c r="X122" s="22"/>
      <c r="Y122" s="23"/>
      <c r="Z122" s="16"/>
      <c r="AA122" s="16"/>
      <c r="AB122" s="16"/>
      <c r="AC122" s="16"/>
      <c r="AD122" s="16"/>
      <c r="AE122" s="24"/>
    </row>
    <row r="123" spans="1:31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20"/>
      <c r="V123" s="21"/>
      <c r="W123" s="22"/>
      <c r="X123" s="22"/>
      <c r="Y123" s="23"/>
      <c r="Z123" s="16"/>
      <c r="AA123" s="16"/>
      <c r="AB123" s="16"/>
      <c r="AC123" s="16"/>
      <c r="AD123" s="16"/>
      <c r="AE123" s="24"/>
    </row>
    <row r="124" spans="1:31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20"/>
      <c r="V124" s="21"/>
      <c r="W124" s="22"/>
      <c r="X124" s="22"/>
      <c r="Y124" s="23"/>
      <c r="Z124" s="16"/>
      <c r="AA124" s="16"/>
      <c r="AB124" s="16"/>
      <c r="AC124" s="16"/>
      <c r="AD124" s="16"/>
      <c r="AE124" s="24"/>
    </row>
    <row r="125" spans="1:31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20"/>
      <c r="V125" s="21"/>
      <c r="W125" s="22"/>
      <c r="X125" s="22"/>
      <c r="Y125" s="23"/>
      <c r="Z125" s="16"/>
      <c r="AA125" s="16"/>
      <c r="AB125" s="16"/>
      <c r="AC125" s="16"/>
      <c r="AD125" s="16"/>
      <c r="AE125" s="24"/>
    </row>
    <row r="126" spans="1:31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20"/>
      <c r="V126" s="21"/>
      <c r="W126" s="22"/>
      <c r="X126" s="22"/>
      <c r="Y126" s="23"/>
      <c r="Z126" s="16"/>
      <c r="AA126" s="16"/>
      <c r="AB126" s="16"/>
      <c r="AC126" s="16"/>
      <c r="AD126" s="16"/>
      <c r="AE126" s="24"/>
    </row>
    <row r="127" spans="1:31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0"/>
      <c r="V127" s="21"/>
      <c r="W127" s="22"/>
      <c r="X127" s="22"/>
      <c r="Y127" s="23"/>
      <c r="Z127" s="16"/>
      <c r="AA127" s="16"/>
      <c r="AB127" s="16"/>
      <c r="AC127" s="16"/>
      <c r="AD127" s="16"/>
      <c r="AE127" s="24"/>
    </row>
    <row r="128" spans="1:31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20"/>
      <c r="V128" s="21"/>
      <c r="W128" s="22"/>
      <c r="X128" s="22"/>
      <c r="Y128" s="23"/>
      <c r="Z128" s="16"/>
      <c r="AA128" s="16"/>
      <c r="AB128" s="16"/>
      <c r="AC128" s="16"/>
      <c r="AD128" s="16"/>
      <c r="AE128" s="24"/>
    </row>
    <row r="129" spans="1:31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0"/>
      <c r="V129" s="21"/>
      <c r="W129" s="22"/>
      <c r="X129" s="22"/>
      <c r="Y129" s="23"/>
      <c r="Z129" s="16"/>
      <c r="AA129" s="16"/>
      <c r="AB129" s="16"/>
      <c r="AC129" s="16"/>
      <c r="AD129" s="16"/>
      <c r="AE129" s="24"/>
    </row>
    <row r="130" spans="1:31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0"/>
      <c r="V130" s="21"/>
      <c r="W130" s="22"/>
      <c r="X130" s="22"/>
      <c r="Y130" s="23"/>
      <c r="Z130" s="16"/>
      <c r="AA130" s="16"/>
      <c r="AB130" s="16"/>
      <c r="AC130" s="16"/>
      <c r="AD130" s="16"/>
      <c r="AE130" s="24"/>
    </row>
    <row r="131" spans="1: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20"/>
      <c r="V131" s="21"/>
      <c r="W131" s="22"/>
      <c r="X131" s="22"/>
      <c r="Y131" s="23"/>
      <c r="Z131" s="16"/>
      <c r="AA131" s="16"/>
      <c r="AB131" s="16"/>
      <c r="AC131" s="16"/>
      <c r="AD131" s="16"/>
      <c r="AE131" s="24"/>
    </row>
    <row r="132" spans="1:31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20"/>
      <c r="V132" s="21"/>
      <c r="W132" s="22"/>
      <c r="X132" s="22"/>
      <c r="Y132" s="23"/>
      <c r="Z132" s="16"/>
      <c r="AA132" s="16"/>
      <c r="AB132" s="16"/>
      <c r="AC132" s="16"/>
      <c r="AD132" s="16"/>
      <c r="AE132" s="24"/>
    </row>
    <row r="133" spans="1:31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0"/>
      <c r="V133" s="21"/>
      <c r="W133" s="22"/>
      <c r="X133" s="22"/>
      <c r="Y133" s="23"/>
      <c r="Z133" s="16"/>
      <c r="AA133" s="16"/>
      <c r="AB133" s="16"/>
      <c r="AC133" s="16"/>
      <c r="AD133" s="16"/>
      <c r="AE133" s="24"/>
    </row>
    <row r="134" spans="1:31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0"/>
      <c r="V134" s="21"/>
      <c r="W134" s="22"/>
      <c r="X134" s="22"/>
      <c r="Y134" s="23"/>
      <c r="Z134" s="16"/>
      <c r="AA134" s="16"/>
      <c r="AB134" s="16"/>
      <c r="AC134" s="16"/>
      <c r="AD134" s="16"/>
      <c r="AE134" s="24"/>
    </row>
    <row r="135" spans="1:31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20"/>
      <c r="V135" s="21"/>
      <c r="W135" s="22"/>
      <c r="X135" s="22"/>
      <c r="Y135" s="23"/>
      <c r="Z135" s="16"/>
      <c r="AA135" s="16"/>
      <c r="AB135" s="16"/>
      <c r="AC135" s="16"/>
      <c r="AD135" s="16"/>
      <c r="AE135" s="24"/>
    </row>
    <row r="136" spans="1:31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20"/>
      <c r="V136" s="21"/>
      <c r="W136" s="22"/>
      <c r="X136" s="22"/>
      <c r="Y136" s="23"/>
      <c r="Z136" s="16"/>
      <c r="AA136" s="16"/>
      <c r="AB136" s="16"/>
      <c r="AC136" s="16"/>
      <c r="AD136" s="16"/>
      <c r="AE136" s="24"/>
    </row>
    <row r="137" spans="1:31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20"/>
      <c r="V137" s="21"/>
      <c r="W137" s="22"/>
      <c r="X137" s="22"/>
      <c r="Y137" s="23"/>
      <c r="Z137" s="16"/>
      <c r="AA137" s="16"/>
      <c r="AB137" s="16"/>
      <c r="AC137" s="16"/>
      <c r="AD137" s="16"/>
      <c r="AE137" s="24"/>
    </row>
    <row r="138" spans="1:31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20"/>
      <c r="V138" s="21"/>
      <c r="W138" s="22"/>
      <c r="X138" s="22"/>
      <c r="Y138" s="23"/>
      <c r="Z138" s="16"/>
      <c r="AA138" s="16"/>
      <c r="AB138" s="16"/>
      <c r="AC138" s="16"/>
      <c r="AD138" s="16"/>
      <c r="AE138" s="24"/>
    </row>
    <row r="139" spans="1:31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20"/>
      <c r="V139" s="21"/>
      <c r="W139" s="22"/>
      <c r="X139" s="22"/>
      <c r="Y139" s="23"/>
      <c r="Z139" s="16"/>
      <c r="AA139" s="16"/>
      <c r="AB139" s="16"/>
      <c r="AC139" s="16"/>
      <c r="AD139" s="16"/>
      <c r="AE139" s="24"/>
    </row>
    <row r="140" spans="1:31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20"/>
      <c r="V140" s="21"/>
      <c r="W140" s="22"/>
      <c r="X140" s="22"/>
      <c r="Y140" s="23"/>
      <c r="Z140" s="16"/>
      <c r="AA140" s="16"/>
      <c r="AB140" s="16"/>
      <c r="AC140" s="16"/>
      <c r="AD140" s="16"/>
      <c r="AE140" s="24"/>
    </row>
    <row r="141" spans="1:3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20"/>
      <c r="V141" s="21"/>
      <c r="W141" s="22"/>
      <c r="X141" s="22"/>
      <c r="Y141" s="23"/>
      <c r="Z141" s="16"/>
      <c r="AA141" s="16"/>
      <c r="AB141" s="16"/>
      <c r="AC141" s="16"/>
      <c r="AD141" s="16"/>
      <c r="AE141" s="24"/>
    </row>
    <row r="142" spans="1:31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20"/>
      <c r="V142" s="21"/>
      <c r="W142" s="22"/>
      <c r="X142" s="22"/>
      <c r="Y142" s="23"/>
      <c r="Z142" s="16"/>
      <c r="AA142" s="16"/>
      <c r="AB142" s="16"/>
      <c r="AC142" s="16"/>
      <c r="AD142" s="16"/>
      <c r="AE142" s="24"/>
    </row>
    <row r="143" spans="1:31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20"/>
      <c r="V143" s="21"/>
      <c r="W143" s="22"/>
      <c r="X143" s="22"/>
      <c r="Y143" s="23"/>
      <c r="Z143" s="16"/>
      <c r="AA143" s="16"/>
      <c r="AB143" s="16"/>
      <c r="AC143" s="16"/>
      <c r="AD143" s="16"/>
      <c r="AE143" s="24"/>
    </row>
    <row r="144" spans="1:31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20"/>
      <c r="V144" s="21"/>
      <c r="W144" s="22"/>
      <c r="X144" s="22"/>
      <c r="Y144" s="23"/>
      <c r="Z144" s="16"/>
      <c r="AA144" s="16"/>
      <c r="AB144" s="16"/>
      <c r="AC144" s="16"/>
      <c r="AD144" s="16"/>
      <c r="AE144" s="24"/>
    </row>
    <row r="145" spans="1:31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20"/>
      <c r="V145" s="21"/>
      <c r="W145" s="22"/>
      <c r="X145" s="22"/>
      <c r="Y145" s="23"/>
      <c r="Z145" s="16"/>
      <c r="AA145" s="16"/>
      <c r="AB145" s="16"/>
      <c r="AC145" s="16"/>
      <c r="AD145" s="16"/>
      <c r="AE145" s="24"/>
    </row>
    <row r="146" spans="1:31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20"/>
      <c r="V146" s="21"/>
      <c r="W146" s="22"/>
      <c r="X146" s="22"/>
      <c r="Y146" s="23"/>
      <c r="Z146" s="16"/>
      <c r="AA146" s="16"/>
      <c r="AB146" s="16"/>
      <c r="AC146" s="16"/>
      <c r="AD146" s="16"/>
      <c r="AE146" s="24"/>
    </row>
    <row r="147" spans="1:31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20"/>
      <c r="V147" s="21"/>
      <c r="W147" s="22"/>
      <c r="X147" s="22"/>
      <c r="Y147" s="23"/>
      <c r="Z147" s="16"/>
      <c r="AA147" s="16"/>
      <c r="AB147" s="16"/>
      <c r="AC147" s="16"/>
      <c r="AD147" s="16"/>
      <c r="AE147" s="24"/>
    </row>
    <row r="148" spans="1:31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20"/>
      <c r="V148" s="21"/>
      <c r="W148" s="22"/>
      <c r="X148" s="22"/>
      <c r="Y148" s="23"/>
      <c r="Z148" s="16"/>
      <c r="AA148" s="16"/>
      <c r="AB148" s="16"/>
      <c r="AC148" s="16"/>
      <c r="AD148" s="16"/>
      <c r="AE148" s="24"/>
    </row>
    <row r="149" spans="1:31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0"/>
      <c r="V149" s="21"/>
      <c r="W149" s="22"/>
      <c r="X149" s="22"/>
      <c r="Y149" s="23"/>
      <c r="Z149" s="16"/>
      <c r="AA149" s="16"/>
      <c r="AB149" s="16"/>
      <c r="AC149" s="16"/>
      <c r="AD149" s="16"/>
      <c r="AE149" s="24"/>
    </row>
    <row r="150" spans="1:31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20"/>
      <c r="V150" s="21"/>
      <c r="W150" s="22"/>
      <c r="X150" s="22"/>
      <c r="Y150" s="23"/>
      <c r="Z150" s="16"/>
      <c r="AA150" s="16"/>
      <c r="AB150" s="16"/>
      <c r="AC150" s="16"/>
      <c r="AD150" s="16"/>
      <c r="AE150" s="24"/>
    </row>
    <row r="151" spans="1:3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0"/>
      <c r="V151" s="21"/>
      <c r="W151" s="22"/>
      <c r="X151" s="22"/>
      <c r="Y151" s="23"/>
      <c r="Z151" s="16"/>
      <c r="AA151" s="16"/>
      <c r="AB151" s="16"/>
      <c r="AC151" s="16"/>
      <c r="AD151" s="16"/>
      <c r="AE151" s="24"/>
    </row>
    <row r="152" spans="1:31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20"/>
      <c r="V152" s="21"/>
      <c r="W152" s="22"/>
      <c r="X152" s="22"/>
      <c r="Y152" s="23"/>
      <c r="Z152" s="16"/>
      <c r="AA152" s="16"/>
      <c r="AB152" s="16"/>
      <c r="AC152" s="16"/>
      <c r="AD152" s="16"/>
      <c r="AE152" s="24"/>
    </row>
    <row r="153" spans="1:31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20"/>
      <c r="V153" s="21"/>
      <c r="W153" s="22"/>
      <c r="X153" s="22"/>
      <c r="Y153" s="23"/>
      <c r="Z153" s="16"/>
      <c r="AA153" s="16"/>
      <c r="AB153" s="16"/>
      <c r="AC153" s="16"/>
      <c r="AD153" s="16"/>
      <c r="AE153" s="24"/>
    </row>
    <row r="154" spans="1:31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20"/>
      <c r="V154" s="21"/>
      <c r="W154" s="22"/>
      <c r="X154" s="22"/>
      <c r="Y154" s="23"/>
      <c r="Z154" s="16"/>
      <c r="AA154" s="16"/>
      <c r="AB154" s="16"/>
      <c r="AC154" s="16"/>
      <c r="AD154" s="16"/>
      <c r="AE154" s="24"/>
    </row>
    <row r="155" spans="1:31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20"/>
      <c r="V155" s="21"/>
      <c r="W155" s="22"/>
      <c r="X155" s="22"/>
      <c r="Y155" s="23"/>
      <c r="Z155" s="16"/>
      <c r="AA155" s="16"/>
      <c r="AB155" s="16"/>
      <c r="AC155" s="16"/>
      <c r="AD155" s="16"/>
      <c r="AE155" s="24"/>
    </row>
    <row r="156" spans="1:31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0"/>
      <c r="V156" s="21"/>
      <c r="W156" s="22"/>
      <c r="X156" s="22"/>
      <c r="Y156" s="23"/>
      <c r="Z156" s="16"/>
      <c r="AA156" s="16"/>
      <c r="AB156" s="16"/>
      <c r="AC156" s="16"/>
      <c r="AD156" s="16"/>
      <c r="AE156" s="24"/>
    </row>
    <row r="157" spans="1:31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0"/>
      <c r="V157" s="21"/>
      <c r="W157" s="22"/>
      <c r="X157" s="22"/>
      <c r="Y157" s="23"/>
      <c r="Z157" s="16"/>
      <c r="AA157" s="16"/>
      <c r="AB157" s="16"/>
      <c r="AC157" s="16"/>
      <c r="AD157" s="16"/>
      <c r="AE157" s="24"/>
    </row>
    <row r="158" spans="1:31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0"/>
      <c r="V158" s="21"/>
      <c r="W158" s="22"/>
      <c r="X158" s="22"/>
      <c r="Y158" s="23"/>
      <c r="Z158" s="16"/>
      <c r="AA158" s="16"/>
      <c r="AB158" s="16"/>
      <c r="AC158" s="16"/>
      <c r="AD158" s="16"/>
      <c r="AE158" s="24"/>
    </row>
    <row r="159" spans="1:31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0"/>
      <c r="V159" s="21"/>
      <c r="W159" s="22"/>
      <c r="X159" s="22"/>
      <c r="Y159" s="23"/>
      <c r="Z159" s="16"/>
      <c r="AA159" s="16"/>
      <c r="AB159" s="16"/>
      <c r="AC159" s="16"/>
      <c r="AD159" s="16"/>
      <c r="AE159" s="24"/>
    </row>
    <row r="160" spans="1:31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20"/>
      <c r="V160" s="21"/>
      <c r="W160" s="22"/>
      <c r="X160" s="22"/>
      <c r="Y160" s="23"/>
      <c r="Z160" s="16"/>
      <c r="AA160" s="16"/>
      <c r="AB160" s="16"/>
      <c r="AC160" s="16"/>
      <c r="AD160" s="16"/>
      <c r="AE160" s="24"/>
    </row>
    <row r="161" spans="1:3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0"/>
      <c r="V161" s="21"/>
      <c r="W161" s="22"/>
      <c r="X161" s="22"/>
      <c r="Y161" s="23"/>
      <c r="Z161" s="16"/>
      <c r="AA161" s="16"/>
      <c r="AB161" s="16"/>
      <c r="AC161" s="16"/>
      <c r="AD161" s="16"/>
      <c r="AE161" s="24"/>
    </row>
    <row r="162" spans="1:31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20"/>
      <c r="V162" s="21"/>
      <c r="W162" s="22"/>
      <c r="X162" s="22"/>
      <c r="Y162" s="23"/>
      <c r="Z162" s="16"/>
      <c r="AA162" s="16"/>
      <c r="AB162" s="16"/>
      <c r="AC162" s="16"/>
      <c r="AD162" s="16"/>
      <c r="AE162" s="24"/>
    </row>
    <row r="163" spans="1:31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20"/>
      <c r="V163" s="21"/>
      <c r="W163" s="22"/>
      <c r="X163" s="22"/>
      <c r="Y163" s="23"/>
      <c r="Z163" s="16"/>
      <c r="AA163" s="16"/>
      <c r="AB163" s="16"/>
      <c r="AC163" s="16"/>
      <c r="AD163" s="16"/>
      <c r="AE163" s="24"/>
    </row>
    <row r="164" spans="1:31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20"/>
      <c r="V164" s="21"/>
      <c r="W164" s="22"/>
      <c r="X164" s="22"/>
      <c r="Y164" s="23"/>
      <c r="Z164" s="16"/>
      <c r="AA164" s="16"/>
      <c r="AB164" s="16"/>
      <c r="AC164" s="16"/>
      <c r="AD164" s="16"/>
      <c r="AE164" s="24"/>
    </row>
    <row r="165" spans="1:31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20"/>
      <c r="V165" s="21"/>
      <c r="W165" s="22"/>
      <c r="X165" s="22"/>
      <c r="Y165" s="23"/>
      <c r="Z165" s="16"/>
      <c r="AA165" s="16"/>
      <c r="AB165" s="16"/>
      <c r="AC165" s="16"/>
      <c r="AD165" s="16"/>
      <c r="AE165" s="24"/>
    </row>
    <row r="166" spans="1:31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20"/>
      <c r="V166" s="21"/>
      <c r="W166" s="22"/>
      <c r="X166" s="22"/>
      <c r="Y166" s="23"/>
      <c r="Z166" s="16"/>
      <c r="AA166" s="16"/>
      <c r="AB166" s="16"/>
      <c r="AC166" s="16"/>
      <c r="AD166" s="16"/>
      <c r="AE166" s="24"/>
    </row>
    <row r="167" spans="1:31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20"/>
      <c r="V167" s="21"/>
      <c r="W167" s="22"/>
      <c r="X167" s="22"/>
      <c r="Y167" s="23"/>
      <c r="Z167" s="16"/>
      <c r="AA167" s="16"/>
      <c r="AB167" s="16"/>
      <c r="AC167" s="16"/>
      <c r="AD167" s="16"/>
      <c r="AE167" s="24"/>
    </row>
    <row r="168" spans="1:31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20"/>
      <c r="V168" s="21"/>
      <c r="W168" s="22"/>
      <c r="X168" s="22"/>
      <c r="Y168" s="23"/>
      <c r="Z168" s="16"/>
      <c r="AA168" s="16"/>
      <c r="AB168" s="16"/>
      <c r="AC168" s="16"/>
      <c r="AD168" s="16"/>
      <c r="AE168" s="24"/>
    </row>
    <row r="169" spans="1:31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20"/>
      <c r="V169" s="21"/>
      <c r="W169" s="22"/>
      <c r="X169" s="22"/>
      <c r="Y169" s="23"/>
      <c r="Z169" s="16"/>
      <c r="AA169" s="16"/>
      <c r="AB169" s="16"/>
      <c r="AC169" s="16"/>
      <c r="AD169" s="16"/>
      <c r="AE169" s="24"/>
    </row>
    <row r="170" spans="1:31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20"/>
      <c r="V170" s="21"/>
      <c r="W170" s="22"/>
      <c r="X170" s="22"/>
      <c r="Y170" s="23"/>
      <c r="Z170" s="16"/>
      <c r="AA170" s="16"/>
      <c r="AB170" s="16"/>
      <c r="AC170" s="16"/>
      <c r="AD170" s="16"/>
      <c r="AE170" s="24"/>
    </row>
    <row r="171" spans="1:3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20"/>
      <c r="V171" s="21"/>
      <c r="W171" s="22"/>
      <c r="X171" s="22"/>
      <c r="Y171" s="23"/>
      <c r="Z171" s="16"/>
      <c r="AA171" s="16"/>
      <c r="AB171" s="16"/>
      <c r="AC171" s="16"/>
      <c r="AD171" s="16"/>
      <c r="AE171" s="24"/>
    </row>
    <row r="172" spans="1:31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20"/>
      <c r="V172" s="21"/>
      <c r="W172" s="22"/>
      <c r="X172" s="22"/>
      <c r="Y172" s="23"/>
      <c r="Z172" s="16"/>
      <c r="AA172" s="16"/>
      <c r="AB172" s="16"/>
      <c r="AC172" s="16"/>
      <c r="AD172" s="16"/>
      <c r="AE172" s="24"/>
    </row>
    <row r="173" spans="1:31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20"/>
      <c r="V173" s="21"/>
      <c r="W173" s="22"/>
      <c r="X173" s="22"/>
      <c r="Y173" s="23"/>
      <c r="Z173" s="16"/>
      <c r="AA173" s="16"/>
      <c r="AB173" s="16"/>
      <c r="AC173" s="16"/>
      <c r="AD173" s="16"/>
      <c r="AE173" s="24"/>
    </row>
    <row r="174" spans="1:31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20"/>
      <c r="V174" s="21"/>
      <c r="W174" s="22"/>
      <c r="X174" s="22"/>
      <c r="Y174" s="23"/>
      <c r="Z174" s="16"/>
      <c r="AA174" s="16"/>
      <c r="AB174" s="16"/>
      <c r="AC174" s="16"/>
      <c r="AD174" s="16"/>
      <c r="AE174" s="24"/>
    </row>
    <row r="175" spans="1:31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20"/>
      <c r="V175" s="21"/>
      <c r="W175" s="22"/>
      <c r="X175" s="22"/>
      <c r="Y175" s="23"/>
      <c r="Z175" s="16"/>
      <c r="AA175" s="16"/>
      <c r="AB175" s="16"/>
      <c r="AC175" s="16"/>
      <c r="AD175" s="16"/>
      <c r="AE175" s="24"/>
    </row>
    <row r="176" spans="1:31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0"/>
      <c r="V176" s="21"/>
      <c r="W176" s="22"/>
      <c r="X176" s="22"/>
      <c r="Y176" s="23"/>
      <c r="Z176" s="16"/>
      <c r="AA176" s="16"/>
      <c r="AB176" s="16"/>
      <c r="AC176" s="16"/>
      <c r="AD176" s="16"/>
      <c r="AE176" s="24"/>
    </row>
    <row r="177" spans="1:31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20"/>
      <c r="V177" s="21"/>
      <c r="W177" s="22"/>
      <c r="X177" s="22"/>
      <c r="Y177" s="23"/>
      <c r="Z177" s="16"/>
      <c r="AA177" s="16"/>
      <c r="AB177" s="16"/>
      <c r="AC177" s="16"/>
      <c r="AD177" s="16"/>
      <c r="AE177" s="24"/>
    </row>
    <row r="178" spans="1:31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20"/>
      <c r="V178" s="21"/>
      <c r="W178" s="22"/>
      <c r="X178" s="22"/>
      <c r="Y178" s="23"/>
      <c r="Z178" s="16"/>
      <c r="AA178" s="16"/>
      <c r="AB178" s="16"/>
      <c r="AC178" s="16"/>
      <c r="AD178" s="16"/>
      <c r="AE178" s="24"/>
    </row>
    <row r="179" spans="1:31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20"/>
      <c r="V179" s="21"/>
      <c r="W179" s="22"/>
      <c r="X179" s="22"/>
      <c r="Y179" s="23"/>
      <c r="Z179" s="16"/>
      <c r="AA179" s="16"/>
      <c r="AB179" s="16"/>
      <c r="AC179" s="16"/>
      <c r="AD179" s="16"/>
      <c r="AE179" s="24"/>
    </row>
    <row r="180" spans="1:31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0"/>
      <c r="V180" s="21"/>
      <c r="W180" s="22"/>
      <c r="X180" s="22"/>
      <c r="Y180" s="23"/>
      <c r="Z180" s="16"/>
      <c r="AA180" s="16"/>
      <c r="AB180" s="16"/>
      <c r="AC180" s="16"/>
      <c r="AD180" s="16"/>
      <c r="AE180" s="24"/>
    </row>
    <row r="181" spans="1:3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20"/>
      <c r="V181" s="21"/>
      <c r="W181" s="22"/>
      <c r="X181" s="22"/>
      <c r="Y181" s="23"/>
      <c r="Z181" s="16"/>
      <c r="AA181" s="16"/>
      <c r="AB181" s="16"/>
      <c r="AC181" s="16"/>
      <c r="AD181" s="16"/>
      <c r="AE181" s="24"/>
    </row>
    <row r="182" spans="1:31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20"/>
      <c r="V182" s="21"/>
      <c r="W182" s="22"/>
      <c r="X182" s="22"/>
      <c r="Y182" s="23"/>
      <c r="Z182" s="16"/>
      <c r="AA182" s="16"/>
      <c r="AB182" s="16"/>
      <c r="AC182" s="16"/>
      <c r="AD182" s="16"/>
      <c r="AE182" s="24"/>
    </row>
    <row r="183" spans="1:31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20"/>
      <c r="V183" s="21"/>
      <c r="W183" s="22"/>
      <c r="X183" s="22"/>
      <c r="Y183" s="23"/>
      <c r="Z183" s="16"/>
      <c r="AA183" s="16"/>
      <c r="AB183" s="16"/>
      <c r="AC183" s="16"/>
      <c r="AD183" s="16"/>
      <c r="AE183" s="24"/>
    </row>
    <row r="184" spans="1:31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20"/>
      <c r="V184" s="21"/>
      <c r="W184" s="22"/>
      <c r="X184" s="22"/>
      <c r="Y184" s="23"/>
      <c r="Z184" s="16"/>
      <c r="AA184" s="16"/>
      <c r="AB184" s="16"/>
      <c r="AC184" s="16"/>
      <c r="AD184" s="16"/>
      <c r="AE184" s="24"/>
    </row>
    <row r="185" spans="1:31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0"/>
      <c r="V185" s="21"/>
      <c r="W185" s="22"/>
      <c r="X185" s="22"/>
      <c r="Y185" s="23"/>
      <c r="Z185" s="16"/>
      <c r="AA185" s="16"/>
      <c r="AB185" s="16"/>
      <c r="AC185" s="16"/>
      <c r="AD185" s="16"/>
      <c r="AE185" s="24"/>
    </row>
    <row r="186" spans="1:31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20"/>
      <c r="V186" s="21"/>
      <c r="W186" s="22"/>
      <c r="X186" s="22"/>
      <c r="Y186" s="23"/>
      <c r="Z186" s="16"/>
      <c r="AA186" s="16"/>
      <c r="AB186" s="16"/>
      <c r="AC186" s="16"/>
      <c r="AD186" s="16"/>
      <c r="AE186" s="24"/>
    </row>
    <row r="187" spans="1:31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20"/>
      <c r="V187" s="21"/>
      <c r="W187" s="22"/>
      <c r="X187" s="22"/>
      <c r="Y187" s="23"/>
      <c r="Z187" s="16"/>
      <c r="AA187" s="16"/>
      <c r="AB187" s="16"/>
      <c r="AC187" s="16"/>
      <c r="AD187" s="16"/>
      <c r="AE187" s="24"/>
    </row>
    <row r="188" spans="1:31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20"/>
      <c r="V188" s="21"/>
      <c r="W188" s="22"/>
      <c r="X188" s="22"/>
      <c r="Y188" s="23"/>
      <c r="Z188" s="16"/>
      <c r="AA188" s="16"/>
      <c r="AB188" s="16"/>
      <c r="AC188" s="16"/>
      <c r="AD188" s="16"/>
      <c r="AE188" s="24"/>
    </row>
    <row r="189" spans="1:31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0"/>
      <c r="V189" s="21"/>
      <c r="W189" s="22"/>
      <c r="X189" s="22"/>
      <c r="Y189" s="23"/>
      <c r="Z189" s="16"/>
      <c r="AA189" s="16"/>
      <c r="AB189" s="16"/>
      <c r="AC189" s="16"/>
      <c r="AD189" s="16"/>
      <c r="AE189" s="24"/>
    </row>
    <row r="190" spans="1:31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20"/>
      <c r="V190" s="21"/>
      <c r="W190" s="22"/>
      <c r="X190" s="22"/>
      <c r="Y190" s="23"/>
      <c r="Z190" s="16"/>
      <c r="AA190" s="16"/>
      <c r="AB190" s="16"/>
      <c r="AC190" s="16"/>
      <c r="AD190" s="16"/>
      <c r="AE190" s="24"/>
    </row>
    <row r="191" spans="1:3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20"/>
      <c r="V191" s="21"/>
      <c r="W191" s="22"/>
      <c r="X191" s="22"/>
      <c r="Y191" s="23"/>
      <c r="Z191" s="16"/>
      <c r="AA191" s="16"/>
      <c r="AB191" s="16"/>
      <c r="AC191" s="16"/>
      <c r="AD191" s="16"/>
      <c r="AE191" s="24"/>
    </row>
    <row r="192" spans="1:31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20"/>
      <c r="V192" s="21"/>
      <c r="W192" s="22"/>
      <c r="X192" s="22"/>
      <c r="Y192" s="23"/>
      <c r="Z192" s="16"/>
      <c r="AA192" s="16"/>
      <c r="AB192" s="16"/>
      <c r="AC192" s="16"/>
      <c r="AD192" s="16"/>
      <c r="AE192" s="24"/>
    </row>
    <row r="193" spans="1:31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20"/>
      <c r="V193" s="21"/>
      <c r="W193" s="22"/>
      <c r="X193" s="22"/>
      <c r="Y193" s="23"/>
      <c r="Z193" s="16"/>
      <c r="AA193" s="16"/>
      <c r="AB193" s="16"/>
      <c r="AC193" s="16"/>
      <c r="AD193" s="16"/>
      <c r="AE193" s="24"/>
    </row>
    <row r="194" spans="1:31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20"/>
      <c r="V194" s="21"/>
      <c r="W194" s="22"/>
      <c r="X194" s="22"/>
      <c r="Y194" s="23"/>
      <c r="Z194" s="16"/>
      <c r="AA194" s="16"/>
      <c r="AB194" s="16"/>
      <c r="AC194" s="16"/>
      <c r="AD194" s="16"/>
      <c r="AE194" s="24"/>
    </row>
    <row r="195" spans="1:31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20"/>
      <c r="V195" s="21"/>
      <c r="W195" s="22"/>
      <c r="X195" s="22"/>
      <c r="Y195" s="23"/>
      <c r="Z195" s="16"/>
      <c r="AA195" s="16"/>
      <c r="AB195" s="16"/>
      <c r="AC195" s="16"/>
      <c r="AD195" s="16"/>
      <c r="AE195" s="24"/>
    </row>
    <row r="196" spans="1:31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20"/>
      <c r="V196" s="21"/>
      <c r="W196" s="22"/>
      <c r="X196" s="22"/>
      <c r="Y196" s="23"/>
      <c r="Z196" s="16"/>
      <c r="AA196" s="16"/>
      <c r="AB196" s="16"/>
      <c r="AC196" s="16"/>
      <c r="AD196" s="16"/>
      <c r="AE196" s="24"/>
    </row>
    <row r="197" spans="1:31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20"/>
      <c r="V197" s="21"/>
      <c r="W197" s="22"/>
      <c r="X197" s="22"/>
      <c r="Y197" s="23"/>
      <c r="Z197" s="16"/>
      <c r="AA197" s="16"/>
      <c r="AB197" s="16"/>
      <c r="AC197" s="16"/>
      <c r="AD197" s="16"/>
      <c r="AE197" s="24"/>
    </row>
    <row r="198" spans="1:31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20"/>
      <c r="V198" s="21"/>
      <c r="W198" s="22"/>
      <c r="X198" s="22"/>
      <c r="Y198" s="23"/>
      <c r="Z198" s="16"/>
      <c r="AA198" s="16"/>
      <c r="AB198" s="16"/>
      <c r="AC198" s="16"/>
      <c r="AD198" s="16"/>
      <c r="AE198" s="24"/>
    </row>
    <row r="199" spans="1:31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20"/>
      <c r="V199" s="21"/>
      <c r="W199" s="22"/>
      <c r="X199" s="22"/>
      <c r="Y199" s="23"/>
      <c r="Z199" s="16"/>
      <c r="AA199" s="16"/>
      <c r="AB199" s="16"/>
      <c r="AC199" s="16"/>
      <c r="AD199" s="16"/>
      <c r="AE199" s="24"/>
    </row>
    <row r="200" spans="1:31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20"/>
      <c r="V200" s="21"/>
      <c r="W200" s="22"/>
      <c r="X200" s="22"/>
      <c r="Y200" s="23"/>
      <c r="Z200" s="16"/>
      <c r="AA200" s="16"/>
      <c r="AB200" s="16"/>
      <c r="AC200" s="16"/>
      <c r="AD200" s="16"/>
      <c r="AE200" s="24"/>
    </row>
    <row r="201" spans="1:3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20"/>
      <c r="V201" s="21"/>
      <c r="W201" s="22"/>
      <c r="X201" s="22"/>
      <c r="Y201" s="23"/>
      <c r="Z201" s="16"/>
      <c r="AA201" s="16"/>
      <c r="AB201" s="16"/>
      <c r="AC201" s="16"/>
      <c r="AD201" s="16"/>
      <c r="AE201" s="24"/>
    </row>
    <row r="202" spans="1:31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20"/>
      <c r="V202" s="21"/>
      <c r="W202" s="22"/>
      <c r="X202" s="22"/>
      <c r="Y202" s="23"/>
      <c r="Z202" s="16"/>
      <c r="AA202" s="16"/>
      <c r="AB202" s="16"/>
      <c r="AC202" s="16"/>
      <c r="AD202" s="16"/>
      <c r="AE202" s="24"/>
    </row>
    <row r="203" spans="1:31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20"/>
      <c r="V203" s="21"/>
      <c r="W203" s="22"/>
      <c r="X203" s="22"/>
      <c r="Y203" s="23"/>
      <c r="Z203" s="16"/>
      <c r="AA203" s="16"/>
      <c r="AB203" s="16"/>
      <c r="AC203" s="16"/>
      <c r="AD203" s="16"/>
      <c r="AE203" s="24"/>
    </row>
    <row r="204" spans="1:31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20"/>
      <c r="V204" s="21"/>
      <c r="W204" s="22"/>
      <c r="X204" s="22"/>
      <c r="Y204" s="23"/>
      <c r="Z204" s="16"/>
      <c r="AA204" s="16"/>
      <c r="AB204" s="16"/>
      <c r="AC204" s="16"/>
      <c r="AD204" s="16"/>
      <c r="AE204" s="24"/>
    </row>
    <row r="205" spans="1:31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20"/>
      <c r="V205" s="21"/>
      <c r="W205" s="22"/>
      <c r="X205" s="22"/>
      <c r="Y205" s="23"/>
      <c r="Z205" s="16"/>
      <c r="AA205" s="16"/>
      <c r="AB205" s="16"/>
      <c r="AC205" s="16"/>
      <c r="AD205" s="16"/>
      <c r="AE205" s="24"/>
    </row>
    <row r="206" spans="1:31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20"/>
      <c r="V206" s="21"/>
      <c r="W206" s="22"/>
      <c r="X206" s="22"/>
      <c r="Y206" s="23"/>
      <c r="Z206" s="16"/>
      <c r="AA206" s="16"/>
      <c r="AB206" s="16"/>
      <c r="AC206" s="16"/>
      <c r="AD206" s="16"/>
      <c r="AE206" s="24"/>
    </row>
    <row r="207" spans="1:31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20"/>
      <c r="V207" s="21"/>
      <c r="W207" s="22"/>
      <c r="X207" s="22"/>
      <c r="Y207" s="23"/>
      <c r="Z207" s="16"/>
      <c r="AA207" s="16"/>
      <c r="AB207" s="16"/>
      <c r="AC207" s="16"/>
      <c r="AD207" s="16"/>
      <c r="AE207" s="24"/>
    </row>
    <row r="208" spans="1:31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20"/>
      <c r="V208" s="21"/>
      <c r="W208" s="22"/>
      <c r="X208" s="22"/>
      <c r="Y208" s="23"/>
      <c r="Z208" s="16"/>
      <c r="AA208" s="16"/>
      <c r="AB208" s="16"/>
      <c r="AC208" s="16"/>
      <c r="AD208" s="16"/>
      <c r="AE208" s="24"/>
    </row>
    <row r="209" spans="1:31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20"/>
      <c r="V209" s="21"/>
      <c r="W209" s="22"/>
      <c r="X209" s="22"/>
      <c r="Y209" s="23"/>
      <c r="Z209" s="16"/>
      <c r="AA209" s="16"/>
      <c r="AB209" s="16"/>
      <c r="AC209" s="16"/>
      <c r="AD209" s="16"/>
      <c r="AE209" s="24"/>
    </row>
    <row r="210" spans="1:31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20"/>
      <c r="V210" s="21"/>
      <c r="W210" s="22"/>
      <c r="X210" s="22"/>
      <c r="Y210" s="23"/>
      <c r="Z210" s="16"/>
      <c r="AA210" s="16"/>
      <c r="AB210" s="16"/>
      <c r="AC210" s="16"/>
      <c r="AD210" s="16"/>
      <c r="AE210" s="24"/>
    </row>
    <row r="211" spans="1:3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20"/>
      <c r="V211" s="21"/>
      <c r="W211" s="22"/>
      <c r="X211" s="22"/>
      <c r="Y211" s="23"/>
      <c r="Z211" s="16"/>
      <c r="AA211" s="16"/>
      <c r="AB211" s="16"/>
      <c r="AC211" s="16"/>
      <c r="AD211" s="16"/>
      <c r="AE211" s="24"/>
    </row>
    <row r="212" spans="1:31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20"/>
      <c r="V212" s="21"/>
      <c r="W212" s="22"/>
      <c r="X212" s="22"/>
      <c r="Y212" s="23"/>
      <c r="Z212" s="16"/>
      <c r="AA212" s="16"/>
      <c r="AB212" s="16"/>
      <c r="AC212" s="16"/>
      <c r="AD212" s="16"/>
      <c r="AE212" s="24"/>
    </row>
    <row r="213" spans="1:31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20"/>
      <c r="V213" s="21"/>
      <c r="W213" s="22"/>
      <c r="X213" s="22"/>
      <c r="Y213" s="23"/>
      <c r="Z213" s="16"/>
      <c r="AA213" s="16"/>
      <c r="AB213" s="16"/>
      <c r="AC213" s="16"/>
      <c r="AD213" s="16"/>
      <c r="AE213" s="24"/>
    </row>
    <row r="214" spans="1:31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20"/>
      <c r="V214" s="21"/>
      <c r="W214" s="22"/>
      <c r="X214" s="22"/>
      <c r="Y214" s="23"/>
      <c r="Z214" s="16"/>
      <c r="AA214" s="16"/>
      <c r="AB214" s="16"/>
      <c r="AC214" s="16"/>
      <c r="AD214" s="16"/>
      <c r="AE214" s="24"/>
    </row>
    <row r="215" spans="1:31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20"/>
      <c r="V215" s="21"/>
      <c r="W215" s="22"/>
      <c r="X215" s="22"/>
      <c r="Y215" s="23"/>
      <c r="Z215" s="16"/>
      <c r="AA215" s="16"/>
      <c r="AB215" s="16"/>
      <c r="AC215" s="16"/>
      <c r="AD215" s="16"/>
      <c r="AE215" s="24"/>
    </row>
    <row r="216" spans="1:31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20"/>
      <c r="V216" s="21"/>
      <c r="W216" s="22"/>
      <c r="X216" s="22"/>
      <c r="Y216" s="23"/>
      <c r="Z216" s="16"/>
      <c r="AA216" s="16"/>
      <c r="AB216" s="16"/>
      <c r="AC216" s="16"/>
      <c r="AD216" s="16"/>
      <c r="AE216" s="24"/>
    </row>
    <row r="217" spans="1:31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0"/>
      <c r="V217" s="21"/>
      <c r="W217" s="22"/>
      <c r="X217" s="22"/>
      <c r="Y217" s="23"/>
      <c r="Z217" s="16"/>
      <c r="AA217" s="16"/>
      <c r="AB217" s="16"/>
      <c r="AC217" s="16"/>
      <c r="AD217" s="16"/>
      <c r="AE217" s="24"/>
    </row>
    <row r="218" spans="1:31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20"/>
      <c r="V218" s="21"/>
      <c r="W218" s="22"/>
      <c r="X218" s="22"/>
      <c r="Y218" s="23"/>
      <c r="Z218" s="16"/>
      <c r="AA218" s="16"/>
      <c r="AB218" s="16"/>
      <c r="AC218" s="16"/>
      <c r="AD218" s="16"/>
      <c r="AE218" s="24"/>
    </row>
    <row r="219" spans="1:31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20"/>
      <c r="V219" s="21"/>
      <c r="W219" s="22"/>
      <c r="X219" s="22"/>
      <c r="Y219" s="23"/>
      <c r="Z219" s="16"/>
      <c r="AA219" s="16"/>
      <c r="AB219" s="16"/>
      <c r="AC219" s="16"/>
      <c r="AD219" s="16"/>
      <c r="AE219" s="24"/>
    </row>
    <row r="220" spans="1:31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20"/>
      <c r="V220" s="21"/>
      <c r="W220" s="22"/>
      <c r="X220" s="22"/>
      <c r="Y220" s="23"/>
      <c r="Z220" s="16"/>
      <c r="AA220" s="16"/>
      <c r="AB220" s="16"/>
      <c r="AC220" s="16"/>
      <c r="AD220" s="16"/>
      <c r="AE220" s="24"/>
    </row>
    <row r="221" spans="1:3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20"/>
      <c r="V221" s="21"/>
      <c r="W221" s="22"/>
      <c r="X221" s="22"/>
      <c r="Y221" s="23"/>
      <c r="Z221" s="16"/>
      <c r="AA221" s="16"/>
      <c r="AB221" s="16"/>
      <c r="AC221" s="16"/>
      <c r="AD221" s="16"/>
      <c r="AE221" s="24"/>
    </row>
    <row r="222" spans="1:31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20"/>
      <c r="V222" s="21"/>
      <c r="W222" s="22"/>
      <c r="X222" s="22"/>
      <c r="Y222" s="23"/>
      <c r="Z222" s="16"/>
      <c r="AA222" s="16"/>
      <c r="AB222" s="16"/>
      <c r="AC222" s="16"/>
      <c r="AD222" s="16"/>
      <c r="AE222" s="24"/>
    </row>
    <row r="223" spans="1:31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20"/>
      <c r="V223" s="21"/>
      <c r="W223" s="22"/>
      <c r="X223" s="22"/>
      <c r="Y223" s="23"/>
      <c r="Z223" s="16"/>
      <c r="AA223" s="16"/>
      <c r="AB223" s="16"/>
      <c r="AC223" s="16"/>
      <c r="AD223" s="16"/>
      <c r="AE223" s="24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2"/>
      <c r="X225" s="22"/>
      <c r="Y225" s="23"/>
      <c r="Z225" s="16"/>
      <c r="AA225" s="16"/>
      <c r="AB225" s="16"/>
      <c r="AC225" s="16"/>
      <c r="AD225" s="1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2"/>
      <c r="X226" s="22"/>
      <c r="Y226" s="23"/>
      <c r="Z226" s="16"/>
      <c r="AA226" s="16"/>
      <c r="AB226" s="16"/>
      <c r="AC226" s="16"/>
      <c r="AD226" s="1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22"/>
      <c r="Y227" s="23"/>
      <c r="Z227" s="16"/>
      <c r="AA227" s="16"/>
      <c r="AB227" s="16"/>
      <c r="AC227" s="16"/>
      <c r="AD227" s="1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22"/>
      <c r="Y228" s="23"/>
      <c r="Z228" s="16"/>
      <c r="AA228" s="16"/>
      <c r="AB228" s="16"/>
      <c r="AC228" s="16"/>
      <c r="AD228" s="1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2"/>
      <c r="X229" s="22"/>
      <c r="Y229" s="23"/>
      <c r="Z229" s="16"/>
      <c r="AA229" s="16"/>
      <c r="AB229" s="16"/>
      <c r="AC229" s="16"/>
      <c r="AD229" s="1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2"/>
      <c r="X230" s="22"/>
      <c r="Y230" s="23"/>
      <c r="Z230" s="16"/>
      <c r="AA230" s="16"/>
      <c r="AB230" s="16"/>
      <c r="AC230" s="16"/>
      <c r="AD230" s="1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2"/>
      <c r="X231" s="22"/>
      <c r="Y231" s="23"/>
      <c r="Z231" s="16"/>
      <c r="AA231" s="16"/>
      <c r="AB231" s="16"/>
      <c r="AC231" s="16"/>
      <c r="AD231" s="16"/>
      <c r="AE231" s="24"/>
    </row>
    <row r="232" spans="1:31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0"/>
      <c r="V232" s="21"/>
      <c r="W232" s="22"/>
      <c r="X232" s="22"/>
      <c r="Y232" s="23"/>
      <c r="Z232" s="16"/>
      <c r="AA232" s="16"/>
      <c r="AB232" s="16"/>
      <c r="AC232" s="16"/>
      <c r="AD232" s="16"/>
      <c r="AE232" s="24"/>
    </row>
    <row r="233" spans="1:31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0"/>
      <c r="V233" s="21"/>
      <c r="W233" s="22"/>
      <c r="X233" s="22"/>
      <c r="Y233" s="23"/>
      <c r="Z233" s="16"/>
      <c r="AA233" s="16"/>
      <c r="AB233" s="16"/>
      <c r="AC233" s="16"/>
      <c r="AD233" s="16"/>
      <c r="AE233" s="24"/>
    </row>
    <row r="234" spans="1:31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0"/>
      <c r="V234" s="21"/>
      <c r="W234" s="22"/>
      <c r="X234" s="22"/>
      <c r="Y234" s="23"/>
      <c r="Z234" s="16"/>
      <c r="AA234" s="16"/>
      <c r="AB234" s="16"/>
      <c r="AC234" s="16"/>
      <c r="AD234" s="16"/>
      <c r="AE234" s="24"/>
    </row>
    <row r="235" spans="1:31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0"/>
      <c r="V235" s="21"/>
      <c r="W235" s="22"/>
      <c r="X235" s="22"/>
      <c r="Y235" s="23"/>
      <c r="Z235" s="16"/>
      <c r="AA235" s="16"/>
      <c r="AB235" s="16"/>
      <c r="AC235" s="16"/>
      <c r="AD235" s="16"/>
      <c r="AE235" s="24"/>
    </row>
    <row r="236" spans="1:31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20"/>
      <c r="V236" s="21"/>
      <c r="W236" s="22"/>
      <c r="X236" s="22"/>
      <c r="Y236" s="23"/>
      <c r="Z236" s="16"/>
      <c r="AA236" s="16"/>
      <c r="AB236" s="16"/>
      <c r="AC236" s="16"/>
      <c r="AD236" s="16"/>
      <c r="AE236" s="24"/>
    </row>
    <row r="237" spans="1:31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20"/>
      <c r="V237" s="21"/>
      <c r="W237" s="22"/>
      <c r="X237" s="22"/>
      <c r="Y237" s="23"/>
      <c r="Z237" s="16"/>
      <c r="AA237" s="16"/>
      <c r="AB237" s="16"/>
      <c r="AC237" s="16"/>
      <c r="AD237" s="16"/>
      <c r="AE237" s="24"/>
    </row>
    <row r="238" spans="1:31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20"/>
      <c r="V238" s="21"/>
      <c r="W238" s="22"/>
      <c r="X238" s="22"/>
      <c r="Y238" s="23"/>
      <c r="Z238" s="16"/>
      <c r="AA238" s="16"/>
      <c r="AB238" s="16"/>
      <c r="AC238" s="16"/>
      <c r="AD238" s="16"/>
      <c r="AE238" s="24"/>
    </row>
    <row r="239" spans="1:31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20"/>
      <c r="V239" s="21"/>
      <c r="W239" s="22"/>
      <c r="X239" s="22"/>
      <c r="Y239" s="23"/>
      <c r="Z239" s="16"/>
      <c r="AA239" s="16"/>
      <c r="AB239" s="16"/>
      <c r="AC239" s="16"/>
      <c r="AD239" s="16"/>
      <c r="AE239" s="24"/>
    </row>
    <row r="240" spans="1:31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20"/>
      <c r="V240" s="21"/>
      <c r="W240" s="22"/>
      <c r="X240" s="22"/>
      <c r="Y240" s="23"/>
      <c r="Z240" s="16"/>
      <c r="AA240" s="16"/>
      <c r="AB240" s="16"/>
      <c r="AC240" s="16"/>
      <c r="AD240" s="16"/>
      <c r="AE240" s="24"/>
    </row>
    <row r="241" spans="1:3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20"/>
      <c r="V241" s="21"/>
      <c r="W241" s="22"/>
      <c r="X241" s="22"/>
      <c r="Y241" s="23"/>
      <c r="Z241" s="16"/>
      <c r="AA241" s="16"/>
      <c r="AB241" s="16"/>
      <c r="AC241" s="16"/>
      <c r="AD241" s="16"/>
      <c r="AE241" s="24"/>
    </row>
    <row r="242" spans="1:31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20"/>
      <c r="V242" s="21"/>
      <c r="W242" s="22"/>
      <c r="X242" s="22"/>
      <c r="Y242" s="23"/>
      <c r="Z242" s="16"/>
      <c r="AA242" s="16"/>
      <c r="AB242" s="16"/>
      <c r="AC242" s="16"/>
      <c r="AD242" s="16"/>
      <c r="AE242" s="24"/>
    </row>
    <row r="243" spans="1:31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20"/>
      <c r="V243" s="21"/>
      <c r="W243" s="22"/>
      <c r="X243" s="22"/>
      <c r="Y243" s="23"/>
      <c r="Z243" s="16"/>
      <c r="AA243" s="16"/>
      <c r="AB243" s="16"/>
      <c r="AC243" s="16"/>
      <c r="AD243" s="16"/>
      <c r="AE243" s="24"/>
    </row>
    <row r="244" spans="1:31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20"/>
      <c r="V244" s="21"/>
      <c r="W244" s="22"/>
      <c r="X244" s="22"/>
      <c r="Y244" s="23"/>
      <c r="Z244" s="16"/>
      <c r="AA244" s="16"/>
      <c r="AB244" s="16"/>
      <c r="AC244" s="16"/>
      <c r="AD244" s="16"/>
      <c r="AE244" s="24"/>
    </row>
    <row r="245" spans="1:31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20"/>
      <c r="V245" s="21"/>
      <c r="W245" s="22"/>
      <c r="X245" s="22"/>
      <c r="Y245" s="23"/>
      <c r="Z245" s="16"/>
      <c r="AA245" s="16"/>
      <c r="AB245" s="16"/>
      <c r="AC245" s="16"/>
      <c r="AD245" s="16"/>
      <c r="AE245" s="24"/>
    </row>
    <row r="246" spans="1:31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20"/>
      <c r="V246" s="21"/>
      <c r="W246" s="22"/>
      <c r="X246" s="22"/>
      <c r="Y246" s="23"/>
      <c r="Z246" s="16"/>
      <c r="AA246" s="16"/>
      <c r="AB246" s="16"/>
      <c r="AC246" s="16"/>
      <c r="AD246" s="16"/>
      <c r="AE246" s="24"/>
    </row>
    <row r="247" spans="1:31" ht="15.75" customHeight="1"/>
    <row r="248" spans="1:31" ht="15.75" customHeight="1"/>
    <row r="249" spans="1:31" ht="15.75" customHeight="1"/>
    <row r="250" spans="1:31" ht="15.75" customHeight="1"/>
    <row r="251" spans="1:31" ht="15.75" customHeight="1"/>
    <row r="252" spans="1:31" ht="15.75" customHeight="1"/>
    <row r="253" spans="1:31" ht="15.75" customHeight="1"/>
    <row r="254" spans="1:31" ht="15.75" customHeight="1"/>
    <row r="255" spans="1:31" ht="15.75" customHeight="1"/>
    <row r="256" spans="1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36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V3:V4"/>
    <mergeCell ref="W3:W4"/>
    <mergeCell ref="A3:A4"/>
    <mergeCell ref="B3:B4"/>
    <mergeCell ref="C3:C4"/>
    <mergeCell ref="D3:D4"/>
    <mergeCell ref="E3:E4"/>
    <mergeCell ref="U9:U10"/>
    <mergeCell ref="V9:V10"/>
    <mergeCell ref="W9:W10"/>
    <mergeCell ref="X9:X10"/>
    <mergeCell ref="Y9:Y10"/>
    <mergeCell ref="X3:X4"/>
    <mergeCell ref="Y3:Y4"/>
    <mergeCell ref="Z3:AA3"/>
    <mergeCell ref="AB3:AC3"/>
    <mergeCell ref="U8:AE8"/>
    <mergeCell ref="V41:AD41"/>
    <mergeCell ref="Z9:AA9"/>
    <mergeCell ref="AB9:AC9"/>
    <mergeCell ref="AD9:AD10"/>
    <mergeCell ref="AE9:AE10"/>
  </mergeCells>
  <conditionalFormatting sqref="Z5">
    <cfRule type="containsBlanks" dxfId="6" priority="1">
      <formula>LEN(TRIM(Z5))=0</formula>
    </cfRule>
  </conditionalFormatting>
  <conditionalFormatting sqref="AE5">
    <cfRule type="containsBlanks" dxfId="5" priority="2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E979"/>
  <sheetViews>
    <sheetView topLeftCell="U9" workbookViewId="0">
      <selection activeCell="U1" sqref="U1:AE8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30.140625" customWidth="1"/>
    <col min="23" max="23" width="17" customWidth="1"/>
    <col min="24" max="24" width="14.7109375" customWidth="1"/>
    <col min="25" max="25" width="13.85546875" customWidth="1"/>
    <col min="26" max="26" width="23.5703125" customWidth="1"/>
    <col min="27" max="27" width="19.28515625" customWidth="1"/>
    <col min="28" max="28" width="20.7109375" customWidth="1"/>
    <col min="29" max="29" width="14.7109375" customWidth="1"/>
    <col min="30" max="30" width="18.28515625" customWidth="1"/>
    <col min="31" max="31" width="25.140625" customWidth="1"/>
  </cols>
  <sheetData>
    <row r="1" spans="1:31" ht="17.25" customHeight="1"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53" t="s">
        <v>0</v>
      </c>
    </row>
    <row r="2" spans="1:31" ht="63" customHeight="1">
      <c r="A2" s="1"/>
      <c r="B2" s="324" t="s">
        <v>726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727</v>
      </c>
      <c r="V2" s="359"/>
      <c r="W2" s="359"/>
      <c r="X2" s="359"/>
      <c r="Y2" s="359"/>
      <c r="Z2" s="359"/>
      <c r="AA2" s="359"/>
      <c r="AB2" s="359"/>
      <c r="AC2" s="359"/>
      <c r="AD2" s="359"/>
      <c r="AE2" s="354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67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54"/>
      <c r="AB3" s="314" t="s">
        <v>23</v>
      </c>
      <c r="AC3" s="354"/>
      <c r="AD3" s="316" t="s">
        <v>24</v>
      </c>
      <c r="AE3" s="316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2"/>
      <c r="V4" s="302"/>
      <c r="W4" s="302"/>
      <c r="X4" s="302"/>
      <c r="Y4" s="302"/>
      <c r="Z4" s="54" t="s">
        <v>33</v>
      </c>
      <c r="AA4" s="54" t="s">
        <v>34</v>
      </c>
      <c r="AB4" s="54" t="s">
        <v>35</v>
      </c>
      <c r="AC4" s="54" t="s">
        <v>36</v>
      </c>
      <c r="AD4" s="302"/>
      <c r="AE4" s="302"/>
    </row>
    <row r="5" spans="1:31" ht="86.25" customHeight="1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2">
        <v>1</v>
      </c>
      <c r="V5" s="63" t="s">
        <v>728</v>
      </c>
      <c r="W5" s="64">
        <v>199651</v>
      </c>
      <c r="X5" s="65">
        <f t="shared" ref="X5:X6" si="0">+W5</f>
        <v>199651</v>
      </c>
      <c r="Y5" s="66" t="s">
        <v>43</v>
      </c>
      <c r="Z5" s="66" t="s">
        <v>97</v>
      </c>
      <c r="AA5" s="64">
        <f t="shared" ref="AA5:AA6" si="1">+W5</f>
        <v>199651</v>
      </c>
      <c r="AB5" s="66" t="str">
        <f t="shared" ref="AB5:AB6" si="2">+Z5</f>
        <v>บริษัท สหธุรกิจ จำกัด</v>
      </c>
      <c r="AC5" s="64">
        <f t="shared" ref="AC5:AC6" si="3">+W5</f>
        <v>199651</v>
      </c>
      <c r="AD5" s="66" t="s">
        <v>40</v>
      </c>
      <c r="AE5" s="66" t="s">
        <v>729</v>
      </c>
    </row>
    <row r="6" spans="1:31" ht="92.2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2">
        <v>2</v>
      </c>
      <c r="V6" s="63" t="s">
        <v>730</v>
      </c>
      <c r="W6" s="64">
        <v>66186.990000000005</v>
      </c>
      <c r="X6" s="65">
        <f t="shared" si="0"/>
        <v>66186.990000000005</v>
      </c>
      <c r="Y6" s="66" t="s">
        <v>43</v>
      </c>
      <c r="Z6" s="66" t="s">
        <v>731</v>
      </c>
      <c r="AA6" s="64">
        <f t="shared" si="1"/>
        <v>66186.990000000005</v>
      </c>
      <c r="AB6" s="66" t="str">
        <f t="shared" si="2"/>
        <v>หจก. เจทีซี ซัพพลาย</v>
      </c>
      <c r="AC6" s="64">
        <f t="shared" si="3"/>
        <v>66186.990000000005</v>
      </c>
      <c r="AD6" s="66" t="s">
        <v>40</v>
      </c>
      <c r="AE6" s="66" t="s">
        <v>732</v>
      </c>
    </row>
    <row r="7" spans="1:31" ht="79.5" customHeight="1">
      <c r="A7" s="25"/>
      <c r="B7" s="25"/>
      <c r="C7" s="26"/>
      <c r="D7" s="26"/>
      <c r="E7" s="27"/>
      <c r="F7" s="28"/>
      <c r="G7" s="28"/>
      <c r="H7" s="28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62">
        <v>3</v>
      </c>
      <c r="V7" s="63" t="s">
        <v>733</v>
      </c>
      <c r="W7" s="64">
        <v>964400</v>
      </c>
      <c r="X7" s="65">
        <v>964400</v>
      </c>
      <c r="Y7" s="81" t="s">
        <v>309</v>
      </c>
      <c r="Z7" s="66" t="s">
        <v>734</v>
      </c>
      <c r="AA7" s="64">
        <v>890000</v>
      </c>
      <c r="AB7" s="66" t="s">
        <v>734</v>
      </c>
      <c r="AC7" s="64">
        <v>890000</v>
      </c>
      <c r="AD7" s="66" t="s">
        <v>40</v>
      </c>
      <c r="AE7" s="66" t="s">
        <v>979</v>
      </c>
    </row>
    <row r="8" spans="1:31" ht="102.75" customHeight="1">
      <c r="A8" s="25"/>
      <c r="B8" s="25"/>
      <c r="C8" s="26"/>
      <c r="D8" s="26"/>
      <c r="E8" s="27"/>
      <c r="F8" s="28"/>
      <c r="G8" s="28"/>
      <c r="H8" s="28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62">
        <v>4</v>
      </c>
      <c r="V8" s="63" t="s">
        <v>736</v>
      </c>
      <c r="W8" s="64">
        <v>5764000</v>
      </c>
      <c r="X8" s="65">
        <v>5764000</v>
      </c>
      <c r="Y8" s="81" t="s">
        <v>63</v>
      </c>
      <c r="Z8" s="66" t="s">
        <v>737</v>
      </c>
      <c r="AA8" s="64">
        <v>5350000</v>
      </c>
      <c r="AB8" s="66" t="s">
        <v>737</v>
      </c>
      <c r="AC8" s="64">
        <v>5350000</v>
      </c>
      <c r="AD8" s="134" t="s">
        <v>65</v>
      </c>
      <c r="AE8" s="66" t="s">
        <v>980</v>
      </c>
    </row>
    <row r="9" spans="1:31" ht="177.75" customHeight="1">
      <c r="A9" s="156"/>
      <c r="B9" s="156"/>
      <c r="C9" s="157"/>
      <c r="D9" s="157"/>
      <c r="E9" s="158"/>
      <c r="F9" s="159"/>
      <c r="G9" s="159"/>
      <c r="H9" s="159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29"/>
      <c r="V9" s="130"/>
      <c r="W9" s="131"/>
      <c r="X9" s="214"/>
      <c r="Y9" s="168"/>
      <c r="Z9" s="132"/>
      <c r="AA9" s="131"/>
      <c r="AB9" s="132"/>
      <c r="AC9" s="131"/>
      <c r="AD9" s="264"/>
      <c r="AE9" s="132"/>
    </row>
    <row r="10" spans="1:31" ht="60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72"/>
      <c r="V10" s="258"/>
      <c r="W10" s="259"/>
      <c r="X10" s="260"/>
      <c r="Y10" s="261"/>
      <c r="Z10" s="261"/>
      <c r="AA10" s="259"/>
      <c r="AB10" s="261"/>
      <c r="AC10" s="259"/>
      <c r="AD10" s="261"/>
      <c r="AE10" s="261"/>
    </row>
    <row r="11" spans="1:31" ht="62.25" customHeight="1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306" t="s">
        <v>739</v>
      </c>
      <c r="V11" s="307"/>
      <c r="W11" s="307"/>
      <c r="X11" s="307"/>
      <c r="Y11" s="307"/>
      <c r="Z11" s="307"/>
      <c r="AA11" s="307"/>
      <c r="AB11" s="307"/>
      <c r="AC11" s="307"/>
      <c r="AD11" s="307"/>
      <c r="AE11" s="308"/>
    </row>
    <row r="12" spans="1:31" ht="42" customHeight="1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67" t="s">
        <v>17</v>
      </c>
      <c r="V12" s="367" t="s">
        <v>18</v>
      </c>
      <c r="W12" s="368" t="s">
        <v>19</v>
      </c>
      <c r="X12" s="368" t="s">
        <v>20</v>
      </c>
      <c r="Y12" s="367" t="s">
        <v>21</v>
      </c>
      <c r="Z12" s="350" t="s">
        <v>22</v>
      </c>
      <c r="AA12" s="308"/>
      <c r="AB12" s="350" t="s">
        <v>23</v>
      </c>
      <c r="AC12" s="308"/>
      <c r="AD12" s="367" t="s">
        <v>24</v>
      </c>
      <c r="AE12" s="367" t="s">
        <v>25</v>
      </c>
    </row>
    <row r="13" spans="1:31" ht="38.25" customHeight="1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03"/>
      <c r="V13" s="303"/>
      <c r="W13" s="303"/>
      <c r="X13" s="303"/>
      <c r="Y13" s="303"/>
      <c r="Z13" s="80" t="s">
        <v>33</v>
      </c>
      <c r="AA13" s="80" t="s">
        <v>34</v>
      </c>
      <c r="AB13" s="80" t="s">
        <v>35</v>
      </c>
      <c r="AC13" s="80" t="s">
        <v>36</v>
      </c>
      <c r="AD13" s="303"/>
      <c r="AE13" s="303"/>
    </row>
    <row r="14" spans="1:31" ht="105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2">
        <v>5</v>
      </c>
      <c r="V14" s="85" t="s">
        <v>740</v>
      </c>
      <c r="W14" s="184">
        <v>26750</v>
      </c>
      <c r="X14" s="184">
        <f>W14</f>
        <v>26750</v>
      </c>
      <c r="Y14" s="87" t="s">
        <v>43</v>
      </c>
      <c r="Z14" s="88" t="s">
        <v>741</v>
      </c>
      <c r="AA14" s="88">
        <f t="shared" ref="AA14:AA16" si="4">+W14</f>
        <v>26750</v>
      </c>
      <c r="AB14" s="88" t="str">
        <f t="shared" ref="AB14:AB16" si="5">+Z14</f>
        <v>นายกฤติน 
ธีรวิทยาอาจ</v>
      </c>
      <c r="AC14" s="88">
        <f t="shared" ref="AC14:AC16" si="6">+W14</f>
        <v>26750</v>
      </c>
      <c r="AD14" s="87" t="s">
        <v>40</v>
      </c>
      <c r="AE14" s="87" t="s">
        <v>742</v>
      </c>
    </row>
    <row r="15" spans="1:31" ht="84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2">
        <v>6</v>
      </c>
      <c r="V15" s="150" t="s">
        <v>743</v>
      </c>
      <c r="W15" s="184">
        <v>13685</v>
      </c>
      <c r="X15" s="184">
        <f t="shared" ref="X15:X16" si="7">+W15</f>
        <v>13685</v>
      </c>
      <c r="Y15" s="87" t="s">
        <v>43</v>
      </c>
      <c r="Z15" s="88" t="s">
        <v>359</v>
      </c>
      <c r="AA15" s="88">
        <f t="shared" si="4"/>
        <v>13685</v>
      </c>
      <c r="AB15" s="88" t="str">
        <f t="shared" si="5"/>
        <v>บริษัท ทำถูก จำกัด</v>
      </c>
      <c r="AC15" s="88">
        <f t="shared" si="6"/>
        <v>13685</v>
      </c>
      <c r="AD15" s="87" t="s">
        <v>40</v>
      </c>
      <c r="AE15" s="87" t="s">
        <v>744</v>
      </c>
    </row>
    <row r="16" spans="1:31" ht="84">
      <c r="A16" s="12"/>
      <c r="B16" s="12"/>
      <c r="C16" s="13"/>
      <c r="D16" s="13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2">
        <v>7</v>
      </c>
      <c r="V16" s="150" t="s">
        <v>745</v>
      </c>
      <c r="W16" s="184">
        <v>36915</v>
      </c>
      <c r="X16" s="184">
        <f t="shared" si="7"/>
        <v>36915</v>
      </c>
      <c r="Y16" s="87" t="s">
        <v>43</v>
      </c>
      <c r="Z16" s="88" t="s">
        <v>746</v>
      </c>
      <c r="AA16" s="88">
        <f t="shared" si="4"/>
        <v>36915</v>
      </c>
      <c r="AB16" s="88" t="str">
        <f t="shared" si="5"/>
        <v>บริษัท เก้าพอเพียง พรีเมียม จำกัด</v>
      </c>
      <c r="AC16" s="88">
        <f t="shared" si="6"/>
        <v>36915</v>
      </c>
      <c r="AD16" s="87" t="s">
        <v>40</v>
      </c>
      <c r="AE16" s="87" t="s">
        <v>747</v>
      </c>
    </row>
    <row r="17" spans="1:31" ht="105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2">
        <v>8</v>
      </c>
      <c r="V17" s="150" t="s">
        <v>748</v>
      </c>
      <c r="W17" s="184">
        <v>24000</v>
      </c>
      <c r="X17" s="184">
        <f t="shared" ref="X17:X21" si="8">+W17</f>
        <v>24000</v>
      </c>
      <c r="Y17" s="87" t="s">
        <v>43</v>
      </c>
      <c r="Z17" s="88" t="s">
        <v>377</v>
      </c>
      <c r="AA17" s="88">
        <f t="shared" ref="AA17:AA21" si="9">+W17</f>
        <v>24000</v>
      </c>
      <c r="AB17" s="88" t="str">
        <f t="shared" ref="AB17:AB21" si="10">+Z17</f>
        <v>นายชธิต สังสัญไทย</v>
      </c>
      <c r="AC17" s="88">
        <f t="shared" ref="AC17:AC21" si="11">+W17</f>
        <v>24000</v>
      </c>
      <c r="AD17" s="87" t="s">
        <v>40</v>
      </c>
      <c r="AE17" s="87" t="s">
        <v>749</v>
      </c>
    </row>
    <row r="18" spans="1:31" ht="84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2">
        <v>9</v>
      </c>
      <c r="V18" s="150" t="s">
        <v>750</v>
      </c>
      <c r="W18" s="184">
        <v>25000</v>
      </c>
      <c r="X18" s="184">
        <f t="shared" si="8"/>
        <v>25000</v>
      </c>
      <c r="Y18" s="87" t="s">
        <v>43</v>
      </c>
      <c r="Z18" s="88" t="s">
        <v>362</v>
      </c>
      <c r="AA18" s="88">
        <f t="shared" si="9"/>
        <v>25000</v>
      </c>
      <c r="AB18" s="88" t="str">
        <f t="shared" si="10"/>
        <v>นายภัทรพล สุขวจีพร</v>
      </c>
      <c r="AC18" s="88">
        <f t="shared" si="11"/>
        <v>25000</v>
      </c>
      <c r="AD18" s="87" t="s">
        <v>40</v>
      </c>
      <c r="AE18" s="87" t="s">
        <v>751</v>
      </c>
    </row>
    <row r="19" spans="1:31" ht="84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60">
        <v>10</v>
      </c>
      <c r="V19" s="161" t="s">
        <v>752</v>
      </c>
      <c r="W19" s="225">
        <v>48685</v>
      </c>
      <c r="X19" s="225">
        <f t="shared" si="8"/>
        <v>48685</v>
      </c>
      <c r="Y19" s="163" t="s">
        <v>43</v>
      </c>
      <c r="Z19" s="164" t="s">
        <v>753</v>
      </c>
      <c r="AA19" s="164">
        <f t="shared" si="9"/>
        <v>48685</v>
      </c>
      <c r="AB19" s="164" t="str">
        <f t="shared" si="10"/>
        <v>บริษัท บลูสกรีน ทีเชิ้ต สตูดิโอ จำกัด</v>
      </c>
      <c r="AC19" s="164">
        <f t="shared" si="11"/>
        <v>48685</v>
      </c>
      <c r="AD19" s="163" t="s">
        <v>40</v>
      </c>
      <c r="AE19" s="163" t="s">
        <v>754</v>
      </c>
    </row>
    <row r="20" spans="1:31" ht="63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70">
        <v>11</v>
      </c>
      <c r="V20" s="171" t="s">
        <v>755</v>
      </c>
      <c r="W20" s="243">
        <v>15108</v>
      </c>
      <c r="X20" s="243">
        <f t="shared" si="8"/>
        <v>15108</v>
      </c>
      <c r="Y20" s="173" t="s">
        <v>43</v>
      </c>
      <c r="Z20" s="174" t="s">
        <v>601</v>
      </c>
      <c r="AA20" s="174">
        <f t="shared" si="9"/>
        <v>15108</v>
      </c>
      <c r="AB20" s="174" t="str">
        <f t="shared" si="10"/>
        <v>บริษัท โชคชัย อินเตอร์ แอร์ จำกัด</v>
      </c>
      <c r="AC20" s="174">
        <f t="shared" si="11"/>
        <v>15108</v>
      </c>
      <c r="AD20" s="173" t="s">
        <v>40</v>
      </c>
      <c r="AE20" s="173" t="s">
        <v>756</v>
      </c>
    </row>
    <row r="21" spans="1:31" ht="84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207">
        <v>12</v>
      </c>
      <c r="V21" s="208" t="s">
        <v>757</v>
      </c>
      <c r="W21" s="143">
        <v>13200</v>
      </c>
      <c r="X21" s="143">
        <f t="shared" si="8"/>
        <v>13200</v>
      </c>
      <c r="Y21" s="144" t="s">
        <v>43</v>
      </c>
      <c r="Z21" s="145" t="s">
        <v>724</v>
      </c>
      <c r="AA21" s="145">
        <f t="shared" si="9"/>
        <v>13200</v>
      </c>
      <c r="AB21" s="211" t="str">
        <f t="shared" si="10"/>
        <v>หจก.เอ.พี.ที.ทรานส์</v>
      </c>
      <c r="AC21" s="145">
        <f t="shared" si="11"/>
        <v>13200</v>
      </c>
      <c r="AD21" s="210" t="s">
        <v>40</v>
      </c>
      <c r="AE21" s="210" t="s">
        <v>758</v>
      </c>
    </row>
    <row r="22" spans="1:31" ht="42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62">
        <v>13</v>
      </c>
      <c r="V22" s="380" t="s">
        <v>910</v>
      </c>
      <c r="W22" s="381"/>
      <c r="X22" s="381"/>
      <c r="Y22" s="381"/>
      <c r="Z22" s="381"/>
      <c r="AA22" s="381"/>
      <c r="AB22" s="381"/>
      <c r="AC22" s="381"/>
      <c r="AD22" s="382"/>
      <c r="AE22" s="262" t="s">
        <v>759</v>
      </c>
    </row>
    <row r="23" spans="1:31" ht="105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2">
        <v>14</v>
      </c>
      <c r="V23" s="150" t="s">
        <v>760</v>
      </c>
      <c r="W23" s="184">
        <v>30000</v>
      </c>
      <c r="X23" s="184">
        <f>+W23</f>
        <v>30000</v>
      </c>
      <c r="Y23" s="87" t="s">
        <v>43</v>
      </c>
      <c r="Z23" s="88" t="s">
        <v>761</v>
      </c>
      <c r="AA23" s="117">
        <f>+W23</f>
        <v>30000</v>
      </c>
      <c r="AB23" s="88" t="str">
        <f>+Z23</f>
        <v>นายสหรัฐ นามบุญมี</v>
      </c>
      <c r="AC23" s="117">
        <f>+W23</f>
        <v>30000</v>
      </c>
      <c r="AD23" s="87" t="s">
        <v>40</v>
      </c>
      <c r="AE23" s="87" t="s">
        <v>762</v>
      </c>
    </row>
    <row r="24" spans="1:31" ht="105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62">
        <v>15</v>
      </c>
      <c r="V24" s="150" t="s">
        <v>763</v>
      </c>
      <c r="W24" s="184">
        <v>20000</v>
      </c>
      <c r="X24" s="184">
        <f t="shared" ref="X24:X29" si="12">+W24</f>
        <v>20000</v>
      </c>
      <c r="Y24" s="87" t="s">
        <v>43</v>
      </c>
      <c r="Z24" s="88" t="s">
        <v>764</v>
      </c>
      <c r="AA24" s="117">
        <f t="shared" ref="AA24:AA29" si="13">+W24</f>
        <v>20000</v>
      </c>
      <c r="AB24" s="88" t="str">
        <f t="shared" ref="AB24:AB29" si="14">+Z24</f>
        <v>นายสถาปัตย์
 ธีรนิตยาภาพ</v>
      </c>
      <c r="AC24" s="117">
        <f t="shared" ref="AC24:AC29" si="15">+W24</f>
        <v>20000</v>
      </c>
      <c r="AD24" s="87" t="s">
        <v>40</v>
      </c>
      <c r="AE24" s="87" t="s">
        <v>765</v>
      </c>
    </row>
    <row r="25" spans="1:31" ht="84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2">
        <v>16</v>
      </c>
      <c r="V25" s="150" t="s">
        <v>766</v>
      </c>
      <c r="W25" s="184">
        <v>40000</v>
      </c>
      <c r="X25" s="184">
        <f t="shared" si="12"/>
        <v>40000</v>
      </c>
      <c r="Y25" s="87" t="s">
        <v>43</v>
      </c>
      <c r="Z25" s="88" t="s">
        <v>767</v>
      </c>
      <c r="AA25" s="117">
        <f t="shared" si="13"/>
        <v>40000</v>
      </c>
      <c r="AB25" s="88" t="str">
        <f t="shared" si="14"/>
        <v>นายปรัชญ์ 
บุญดีสกุลโชค</v>
      </c>
      <c r="AC25" s="117">
        <f t="shared" si="15"/>
        <v>40000</v>
      </c>
      <c r="AD25" s="87" t="s">
        <v>40</v>
      </c>
      <c r="AE25" s="87" t="s">
        <v>768</v>
      </c>
    </row>
    <row r="26" spans="1:31" ht="84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62">
        <v>17</v>
      </c>
      <c r="V26" s="150" t="s">
        <v>769</v>
      </c>
      <c r="W26" s="184">
        <v>95000</v>
      </c>
      <c r="X26" s="184">
        <f t="shared" si="12"/>
        <v>95000</v>
      </c>
      <c r="Y26" s="87" t="s">
        <v>43</v>
      </c>
      <c r="Z26" s="88" t="s">
        <v>770</v>
      </c>
      <c r="AA26" s="117">
        <f t="shared" si="13"/>
        <v>95000</v>
      </c>
      <c r="AB26" s="88" t="str">
        <f t="shared" si="14"/>
        <v>นายธรณ์ 
ทักษิณวราจาร</v>
      </c>
      <c r="AC26" s="117">
        <f t="shared" si="15"/>
        <v>95000</v>
      </c>
      <c r="AD26" s="87" t="s">
        <v>40</v>
      </c>
      <c r="AE26" s="87" t="s">
        <v>771</v>
      </c>
    </row>
    <row r="27" spans="1:31" ht="105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2">
        <v>18</v>
      </c>
      <c r="V27" s="150" t="s">
        <v>772</v>
      </c>
      <c r="W27" s="184">
        <v>20000</v>
      </c>
      <c r="X27" s="184">
        <f t="shared" si="12"/>
        <v>20000</v>
      </c>
      <c r="Y27" s="87" t="s">
        <v>43</v>
      </c>
      <c r="Z27" s="88" t="s">
        <v>773</v>
      </c>
      <c r="AA27" s="117">
        <f t="shared" si="13"/>
        <v>20000</v>
      </c>
      <c r="AB27" s="88" t="str">
        <f t="shared" si="14"/>
        <v>นายจิรายุส 
เถาลิโป้</v>
      </c>
      <c r="AC27" s="117">
        <f t="shared" si="15"/>
        <v>20000</v>
      </c>
      <c r="AD27" s="87" t="s">
        <v>40</v>
      </c>
      <c r="AE27" s="87" t="s">
        <v>774</v>
      </c>
    </row>
    <row r="28" spans="1:31" ht="105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62">
        <v>19</v>
      </c>
      <c r="V28" s="150" t="s">
        <v>775</v>
      </c>
      <c r="W28" s="184">
        <v>20000</v>
      </c>
      <c r="X28" s="184">
        <f t="shared" si="12"/>
        <v>20000</v>
      </c>
      <c r="Y28" s="87" t="s">
        <v>43</v>
      </c>
      <c r="Z28" s="88" t="s">
        <v>776</v>
      </c>
      <c r="AA28" s="117">
        <f t="shared" si="13"/>
        <v>20000</v>
      </c>
      <c r="AB28" s="88" t="str">
        <f t="shared" si="14"/>
        <v>นางสาวณพิม 
สิงห์โตโรจน์</v>
      </c>
      <c r="AC28" s="117">
        <f t="shared" si="15"/>
        <v>20000</v>
      </c>
      <c r="AD28" s="87" t="s">
        <v>40</v>
      </c>
      <c r="AE28" s="87" t="s">
        <v>777</v>
      </c>
    </row>
    <row r="29" spans="1:31" ht="105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2">
        <v>20</v>
      </c>
      <c r="V29" s="150" t="s">
        <v>778</v>
      </c>
      <c r="W29" s="184">
        <v>25000</v>
      </c>
      <c r="X29" s="184">
        <f t="shared" si="12"/>
        <v>25000</v>
      </c>
      <c r="Y29" s="87" t="s">
        <v>43</v>
      </c>
      <c r="Z29" s="88" t="s">
        <v>779</v>
      </c>
      <c r="AA29" s="117">
        <f t="shared" si="13"/>
        <v>25000</v>
      </c>
      <c r="AB29" s="88" t="str">
        <f t="shared" si="14"/>
        <v>นายปราชญ์ 
เรืองศรี</v>
      </c>
      <c r="AC29" s="117">
        <f t="shared" si="15"/>
        <v>25000</v>
      </c>
      <c r="AD29" s="87" t="s">
        <v>40</v>
      </c>
      <c r="AE29" s="87" t="s">
        <v>780</v>
      </c>
    </row>
    <row r="30" spans="1:31" ht="84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62">
        <v>21</v>
      </c>
      <c r="V30" s="150" t="s">
        <v>781</v>
      </c>
      <c r="W30" s="184">
        <v>24000</v>
      </c>
      <c r="X30" s="184">
        <f t="shared" ref="X30:X36" si="16">+W30</f>
        <v>24000</v>
      </c>
      <c r="Y30" s="87" t="s">
        <v>43</v>
      </c>
      <c r="Z30" s="88" t="s">
        <v>471</v>
      </c>
      <c r="AA30" s="117">
        <f t="shared" ref="AA30:AA36" si="17">+W30</f>
        <v>24000</v>
      </c>
      <c r="AB30" s="88" t="str">
        <f t="shared" ref="AB30:AB36" si="18">+Z30</f>
        <v>นายอนุวัฒน์ นาคพวัน</v>
      </c>
      <c r="AC30" s="117">
        <f t="shared" ref="AC30:AC36" si="19">+W30</f>
        <v>24000</v>
      </c>
      <c r="AD30" s="87" t="s">
        <v>40</v>
      </c>
      <c r="AE30" s="87" t="s">
        <v>782</v>
      </c>
    </row>
    <row r="31" spans="1:31" ht="84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2">
        <v>22</v>
      </c>
      <c r="V31" s="150" t="s">
        <v>783</v>
      </c>
      <c r="W31" s="184">
        <v>24000</v>
      </c>
      <c r="X31" s="184">
        <f t="shared" si="16"/>
        <v>24000</v>
      </c>
      <c r="Y31" s="87" t="s">
        <v>43</v>
      </c>
      <c r="Z31" s="88" t="s">
        <v>374</v>
      </c>
      <c r="AA31" s="117">
        <f t="shared" si="17"/>
        <v>24000</v>
      </c>
      <c r="AB31" s="88" t="str">
        <f t="shared" si="18"/>
        <v>นายศุภชัย งาเฉลา</v>
      </c>
      <c r="AC31" s="117">
        <f t="shared" si="19"/>
        <v>24000</v>
      </c>
      <c r="AD31" s="87" t="s">
        <v>40</v>
      </c>
      <c r="AE31" s="87" t="s">
        <v>784</v>
      </c>
    </row>
    <row r="32" spans="1:31" ht="84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62">
        <v>23</v>
      </c>
      <c r="V32" s="150" t="s">
        <v>785</v>
      </c>
      <c r="W32" s="184">
        <v>89000</v>
      </c>
      <c r="X32" s="184">
        <f t="shared" si="16"/>
        <v>89000</v>
      </c>
      <c r="Y32" s="87" t="s">
        <v>43</v>
      </c>
      <c r="Z32" s="88" t="s">
        <v>134</v>
      </c>
      <c r="AA32" s="117">
        <f t="shared" si="17"/>
        <v>89000</v>
      </c>
      <c r="AB32" s="88" t="str">
        <f t="shared" si="18"/>
        <v>นายชูพงษ์ สุธารส</v>
      </c>
      <c r="AC32" s="117">
        <f t="shared" si="19"/>
        <v>89000</v>
      </c>
      <c r="AD32" s="87" t="s">
        <v>40</v>
      </c>
      <c r="AE32" s="87" t="s">
        <v>786</v>
      </c>
    </row>
    <row r="33" spans="1:31" ht="105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2">
        <v>24</v>
      </c>
      <c r="V33" s="150" t="s">
        <v>787</v>
      </c>
      <c r="W33" s="184">
        <v>20000</v>
      </c>
      <c r="X33" s="184">
        <f t="shared" si="16"/>
        <v>20000</v>
      </c>
      <c r="Y33" s="87" t="s">
        <v>43</v>
      </c>
      <c r="Z33" s="88" t="s">
        <v>788</v>
      </c>
      <c r="AA33" s="117">
        <f t="shared" si="17"/>
        <v>20000</v>
      </c>
      <c r="AB33" s="88" t="str">
        <f t="shared" si="18"/>
        <v>นายกฤติน 
สิงหะ</v>
      </c>
      <c r="AC33" s="117">
        <f t="shared" si="19"/>
        <v>20000</v>
      </c>
      <c r="AD33" s="87" t="s">
        <v>40</v>
      </c>
      <c r="AE33" s="87" t="s">
        <v>789</v>
      </c>
    </row>
    <row r="34" spans="1:31" ht="105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62">
        <v>25</v>
      </c>
      <c r="V34" s="150" t="s">
        <v>790</v>
      </c>
      <c r="W34" s="184">
        <v>95000</v>
      </c>
      <c r="X34" s="184">
        <f t="shared" si="16"/>
        <v>95000</v>
      </c>
      <c r="Y34" s="87" t="s">
        <v>43</v>
      </c>
      <c r="Z34" s="88" t="s">
        <v>791</v>
      </c>
      <c r="AA34" s="117">
        <f t="shared" si="17"/>
        <v>95000</v>
      </c>
      <c r="AB34" s="88" t="str">
        <f t="shared" si="18"/>
        <v>นายประทีป เจตนากุล</v>
      </c>
      <c r="AC34" s="117">
        <f t="shared" si="19"/>
        <v>95000</v>
      </c>
      <c r="AD34" s="87" t="s">
        <v>40</v>
      </c>
      <c r="AE34" s="87" t="s">
        <v>792</v>
      </c>
    </row>
    <row r="35" spans="1:31" ht="105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62">
        <v>26</v>
      </c>
      <c r="V35" s="150" t="s">
        <v>793</v>
      </c>
      <c r="W35" s="184">
        <v>20000</v>
      </c>
      <c r="X35" s="184">
        <f t="shared" si="16"/>
        <v>20000</v>
      </c>
      <c r="Y35" s="87" t="s">
        <v>43</v>
      </c>
      <c r="Z35" s="88" t="s">
        <v>794</v>
      </c>
      <c r="AA35" s="117">
        <f t="shared" si="17"/>
        <v>20000</v>
      </c>
      <c r="AB35" s="88" t="str">
        <f t="shared" si="18"/>
        <v>นายอานนท์ มาสุข</v>
      </c>
      <c r="AC35" s="117">
        <f t="shared" si="19"/>
        <v>20000</v>
      </c>
      <c r="AD35" s="87" t="s">
        <v>40</v>
      </c>
      <c r="AE35" s="87" t="s">
        <v>795</v>
      </c>
    </row>
    <row r="36" spans="1:31" ht="105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62">
        <v>27</v>
      </c>
      <c r="V36" s="152" t="s">
        <v>796</v>
      </c>
      <c r="W36" s="185">
        <v>40000</v>
      </c>
      <c r="X36" s="185">
        <f t="shared" si="16"/>
        <v>40000</v>
      </c>
      <c r="Y36" s="113" t="s">
        <v>43</v>
      </c>
      <c r="Z36" s="114" t="s">
        <v>797</v>
      </c>
      <c r="AA36" s="127">
        <f t="shared" si="17"/>
        <v>40000</v>
      </c>
      <c r="AB36" s="114" t="str">
        <f t="shared" si="18"/>
        <v>นางสาวณัฐยา อุ่นใจ</v>
      </c>
      <c r="AC36" s="127">
        <f t="shared" si="19"/>
        <v>40000</v>
      </c>
      <c r="AD36" s="113" t="s">
        <v>40</v>
      </c>
      <c r="AE36" s="113" t="s">
        <v>798</v>
      </c>
    </row>
    <row r="37" spans="1:31" ht="126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62">
        <v>28</v>
      </c>
      <c r="V37" s="263" t="s">
        <v>799</v>
      </c>
      <c r="W37" s="192">
        <v>15000</v>
      </c>
      <c r="X37" s="192">
        <f t="shared" ref="X37:X42" si="20">+W37</f>
        <v>15000</v>
      </c>
      <c r="Y37" s="81" t="s">
        <v>43</v>
      </c>
      <c r="Z37" s="84" t="s">
        <v>533</v>
      </c>
      <c r="AA37" s="145">
        <f t="shared" ref="AA37:AA42" si="21">+W37</f>
        <v>15000</v>
      </c>
      <c r="AB37" s="84" t="str">
        <f t="shared" ref="AB37:AB42" si="22">+Z37</f>
        <v>นายรณชัย นากสุก</v>
      </c>
      <c r="AC37" s="145">
        <f t="shared" ref="AC37:AC42" si="23">+W37</f>
        <v>15000</v>
      </c>
      <c r="AD37" s="81" t="s">
        <v>40</v>
      </c>
      <c r="AE37" s="81" t="s">
        <v>800</v>
      </c>
    </row>
    <row r="38" spans="1:31" ht="126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62">
        <v>29</v>
      </c>
      <c r="V38" s="150" t="s">
        <v>801</v>
      </c>
      <c r="W38" s="184">
        <v>15000</v>
      </c>
      <c r="X38" s="184">
        <f t="shared" si="20"/>
        <v>15000</v>
      </c>
      <c r="Y38" s="87" t="s">
        <v>43</v>
      </c>
      <c r="Z38" s="88" t="s">
        <v>280</v>
      </c>
      <c r="AA38" s="117">
        <f t="shared" si="21"/>
        <v>15000</v>
      </c>
      <c r="AB38" s="88" t="str">
        <f t="shared" si="22"/>
        <v>นายกิตติภัต ระตินัย</v>
      </c>
      <c r="AC38" s="117">
        <f t="shared" si="23"/>
        <v>15000</v>
      </c>
      <c r="AD38" s="87" t="s">
        <v>40</v>
      </c>
      <c r="AE38" s="87" t="s">
        <v>802</v>
      </c>
    </row>
    <row r="39" spans="1:31" ht="84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62">
        <v>30</v>
      </c>
      <c r="V39" s="150" t="s">
        <v>803</v>
      </c>
      <c r="W39" s="184">
        <v>15000</v>
      </c>
      <c r="X39" s="184">
        <f t="shared" si="20"/>
        <v>15000</v>
      </c>
      <c r="Y39" s="87" t="s">
        <v>43</v>
      </c>
      <c r="Z39" s="88" t="s">
        <v>804</v>
      </c>
      <c r="AA39" s="117">
        <f t="shared" si="21"/>
        <v>15000</v>
      </c>
      <c r="AB39" s="88" t="str">
        <f t="shared" si="22"/>
        <v>นายปวรินทร์ พิเกณฑ์</v>
      </c>
      <c r="AC39" s="117">
        <f t="shared" si="23"/>
        <v>15000</v>
      </c>
      <c r="AD39" s="87" t="s">
        <v>40</v>
      </c>
      <c r="AE39" s="87" t="s">
        <v>805</v>
      </c>
    </row>
    <row r="40" spans="1:31" ht="63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62">
        <v>31</v>
      </c>
      <c r="V40" s="150" t="s">
        <v>806</v>
      </c>
      <c r="W40" s="184">
        <v>50000</v>
      </c>
      <c r="X40" s="184">
        <f t="shared" si="20"/>
        <v>50000</v>
      </c>
      <c r="Y40" s="87" t="s">
        <v>43</v>
      </c>
      <c r="Z40" s="88" t="s">
        <v>463</v>
      </c>
      <c r="AA40" s="117">
        <f t="shared" si="21"/>
        <v>50000</v>
      </c>
      <c r="AB40" s="88" t="str">
        <f t="shared" si="22"/>
        <v>นายกานต์ 
จันทร์ธีรสกุล</v>
      </c>
      <c r="AC40" s="117">
        <f t="shared" si="23"/>
        <v>50000</v>
      </c>
      <c r="AD40" s="87" t="s">
        <v>40</v>
      </c>
      <c r="AE40" s="87" t="s">
        <v>807</v>
      </c>
    </row>
    <row r="41" spans="1:31" ht="84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62">
        <v>32</v>
      </c>
      <c r="V41" s="152" t="s">
        <v>808</v>
      </c>
      <c r="W41" s="185">
        <v>13900</v>
      </c>
      <c r="X41" s="185">
        <f t="shared" si="20"/>
        <v>13900</v>
      </c>
      <c r="Y41" s="113" t="s">
        <v>43</v>
      </c>
      <c r="Z41" s="114" t="s">
        <v>183</v>
      </c>
      <c r="AA41" s="127">
        <f t="shared" si="21"/>
        <v>13900</v>
      </c>
      <c r="AB41" s="114" t="str">
        <f t="shared" si="22"/>
        <v>บริษัท ดอทสตูดิโอ จำกัด</v>
      </c>
      <c r="AC41" s="127">
        <f t="shared" si="23"/>
        <v>13900</v>
      </c>
      <c r="AD41" s="113" t="s">
        <v>40</v>
      </c>
      <c r="AE41" s="113" t="s">
        <v>809</v>
      </c>
    </row>
    <row r="42" spans="1:31" ht="105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62">
        <v>33</v>
      </c>
      <c r="V42" s="150" t="s">
        <v>810</v>
      </c>
      <c r="W42" s="184">
        <v>24500</v>
      </c>
      <c r="X42" s="184">
        <f t="shared" si="20"/>
        <v>24500</v>
      </c>
      <c r="Y42" s="87" t="s">
        <v>43</v>
      </c>
      <c r="Z42" s="88" t="s">
        <v>811</v>
      </c>
      <c r="AA42" s="117">
        <f t="shared" si="21"/>
        <v>24500</v>
      </c>
      <c r="AB42" s="88" t="str">
        <f t="shared" si="22"/>
        <v>นายกิตติภัต .
ระตินัย</v>
      </c>
      <c r="AC42" s="117">
        <f t="shared" si="23"/>
        <v>24500</v>
      </c>
      <c r="AD42" s="87" t="s">
        <v>40</v>
      </c>
      <c r="AE42" s="87" t="s">
        <v>812</v>
      </c>
    </row>
    <row r="43" spans="1:31" ht="84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62">
        <v>34</v>
      </c>
      <c r="V43" s="150" t="s">
        <v>813</v>
      </c>
      <c r="W43" s="184">
        <v>12840</v>
      </c>
      <c r="X43" s="184">
        <f>+W43</f>
        <v>12840</v>
      </c>
      <c r="Y43" s="87" t="s">
        <v>43</v>
      </c>
      <c r="Z43" s="88" t="s">
        <v>814</v>
      </c>
      <c r="AA43" s="117">
        <f>+W43</f>
        <v>12840</v>
      </c>
      <c r="AB43" s="88" t="str">
        <f>+Z43</f>
        <v>หจก.พันล้านครีเอทีฟส์</v>
      </c>
      <c r="AC43" s="117">
        <f>+W43</f>
        <v>12840</v>
      </c>
      <c r="AD43" s="87" t="s">
        <v>40</v>
      </c>
      <c r="AE43" s="87" t="s">
        <v>815</v>
      </c>
    </row>
    <row r="44" spans="1:31" ht="23.25" customHeight="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89"/>
      <c r="V44" s="90"/>
      <c r="W44" s="91"/>
      <c r="X44" s="91"/>
      <c r="Y44" s="92"/>
      <c r="Z44" s="93"/>
      <c r="AA44" s="93"/>
      <c r="AB44" s="93"/>
      <c r="AC44" s="93"/>
      <c r="AD44" s="89"/>
      <c r="AE44" s="92"/>
    </row>
    <row r="45" spans="1:31" ht="23.25" customHeight="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89"/>
      <c r="V45" s="90"/>
      <c r="W45" s="91"/>
      <c r="X45" s="91"/>
      <c r="Y45" s="92"/>
      <c r="Z45" s="93"/>
      <c r="AA45" s="93"/>
      <c r="AB45" s="93"/>
      <c r="AC45" s="93"/>
      <c r="AD45" s="89"/>
      <c r="AE45" s="92"/>
    </row>
    <row r="46" spans="1:31" ht="23.25" customHeight="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89"/>
      <c r="V46" s="90"/>
      <c r="W46" s="91"/>
      <c r="X46" s="91"/>
      <c r="Y46" s="92"/>
      <c r="Z46" s="93"/>
      <c r="AA46" s="93"/>
      <c r="AB46" s="93"/>
      <c r="AC46" s="93"/>
      <c r="AD46" s="89"/>
      <c r="AE46" s="92"/>
    </row>
    <row r="47" spans="1:31" ht="23.25" customHeight="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89"/>
      <c r="V47" s="90"/>
      <c r="W47" s="91"/>
      <c r="X47" s="91"/>
      <c r="Y47" s="92"/>
      <c r="Z47" s="93"/>
      <c r="AA47" s="93"/>
      <c r="AB47" s="93"/>
      <c r="AC47" s="93"/>
      <c r="AD47" s="89"/>
      <c r="AE47" s="92"/>
    </row>
    <row r="48" spans="1:31" ht="23.25" customHeight="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89"/>
      <c r="V48" s="90"/>
      <c r="W48" s="91"/>
      <c r="X48" s="91"/>
      <c r="Y48" s="92"/>
      <c r="Z48" s="93"/>
      <c r="AA48" s="93"/>
      <c r="AB48" s="93"/>
      <c r="AC48" s="93"/>
      <c r="AD48" s="89"/>
      <c r="AE48" s="92"/>
    </row>
    <row r="49" spans="1:31" ht="23.25" customHeight="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89"/>
      <c r="V49" s="90"/>
      <c r="W49" s="91"/>
      <c r="X49" s="91"/>
      <c r="Y49" s="92"/>
      <c r="Z49" s="93"/>
      <c r="AA49" s="93"/>
      <c r="AB49" s="93"/>
      <c r="AC49" s="93"/>
      <c r="AD49" s="89"/>
      <c r="AE49" s="92"/>
    </row>
    <row r="50" spans="1:31" ht="23.25" customHeight="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89"/>
      <c r="V50" s="90"/>
      <c r="W50" s="91"/>
      <c r="X50" s="91"/>
      <c r="Y50" s="92"/>
      <c r="Z50" s="93"/>
      <c r="AA50" s="93"/>
      <c r="AB50" s="93"/>
      <c r="AC50" s="93"/>
      <c r="AD50" s="89"/>
      <c r="AE50" s="92"/>
    </row>
    <row r="51" spans="1:31" ht="23.25" customHeight="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89"/>
      <c r="V51" s="90"/>
      <c r="W51" s="91"/>
      <c r="X51" s="91"/>
      <c r="Y51" s="92"/>
      <c r="Z51" s="93"/>
      <c r="AA51" s="93"/>
      <c r="AB51" s="93"/>
      <c r="AC51" s="93"/>
      <c r="AD51" s="89"/>
      <c r="AE51" s="92"/>
    </row>
    <row r="52" spans="1:31" ht="23.25" customHeight="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89"/>
      <c r="V52" s="90"/>
      <c r="W52" s="91"/>
      <c r="X52" s="91"/>
      <c r="Y52" s="92"/>
      <c r="Z52" s="93"/>
      <c r="AA52" s="93"/>
      <c r="AB52" s="93"/>
      <c r="AC52" s="93"/>
      <c r="AD52" s="89"/>
      <c r="AE52" s="92"/>
    </row>
    <row r="53" spans="1:31" ht="23.25" customHeight="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89"/>
      <c r="V53" s="90"/>
      <c r="W53" s="91"/>
      <c r="X53" s="91"/>
      <c r="Y53" s="92"/>
      <c r="Z53" s="93"/>
      <c r="AA53" s="93"/>
      <c r="AB53" s="93"/>
      <c r="AC53" s="93"/>
      <c r="AD53" s="89"/>
      <c r="AE53" s="92"/>
    </row>
    <row r="54" spans="1:31" ht="23.25" customHeight="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89"/>
      <c r="V54" s="90"/>
      <c r="W54" s="91"/>
      <c r="X54" s="91"/>
      <c r="Y54" s="92"/>
      <c r="Z54" s="93"/>
      <c r="AA54" s="93"/>
      <c r="AB54" s="93"/>
      <c r="AC54" s="93"/>
      <c r="AD54" s="89"/>
      <c r="AE54" s="92"/>
    </row>
    <row r="55" spans="1:31" ht="23.25" customHeight="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89"/>
      <c r="V55" s="90"/>
      <c r="W55" s="91"/>
      <c r="X55" s="91"/>
      <c r="Y55" s="92"/>
      <c r="Z55" s="93"/>
      <c r="AA55" s="93"/>
      <c r="AB55" s="93"/>
      <c r="AC55" s="93"/>
      <c r="AD55" s="89"/>
      <c r="AE55" s="92"/>
    </row>
    <row r="56" spans="1:31" ht="23.25" customHeight="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89"/>
      <c r="V56" s="90"/>
      <c r="W56" s="91"/>
      <c r="X56" s="91"/>
      <c r="Y56" s="92"/>
      <c r="Z56" s="93"/>
      <c r="AA56" s="93"/>
      <c r="AB56" s="93"/>
      <c r="AC56" s="93"/>
      <c r="AD56" s="89"/>
      <c r="AE56" s="92"/>
    </row>
    <row r="57" spans="1:31" ht="23.25" customHeight="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89"/>
      <c r="V57" s="90"/>
      <c r="W57" s="91"/>
      <c r="X57" s="91"/>
      <c r="Y57" s="92"/>
      <c r="Z57" s="93"/>
      <c r="AA57" s="93"/>
      <c r="AB57" s="93"/>
      <c r="AC57" s="93"/>
      <c r="AD57" s="89"/>
      <c r="AE57" s="92"/>
    </row>
    <row r="58" spans="1:31" ht="23.25" customHeight="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89"/>
      <c r="V58" s="90"/>
      <c r="W58" s="91"/>
      <c r="X58" s="91"/>
      <c r="Y58" s="92"/>
      <c r="Z58" s="93"/>
      <c r="AA58" s="93"/>
      <c r="AB58" s="93"/>
      <c r="AC58" s="93"/>
      <c r="AD58" s="89"/>
      <c r="AE58" s="92"/>
    </row>
    <row r="59" spans="1:31" ht="23.25" customHeight="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89"/>
      <c r="V59" s="90"/>
      <c r="W59" s="91"/>
      <c r="X59" s="91"/>
      <c r="Y59" s="92"/>
      <c r="Z59" s="93"/>
      <c r="AA59" s="93"/>
      <c r="AB59" s="93"/>
      <c r="AC59" s="93"/>
      <c r="AD59" s="89"/>
      <c r="AE59" s="92"/>
    </row>
    <row r="60" spans="1:31" ht="23.25" customHeight="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89"/>
      <c r="V60" s="90"/>
      <c r="W60" s="91"/>
      <c r="X60" s="91"/>
      <c r="Y60" s="92"/>
      <c r="Z60" s="93"/>
      <c r="AA60" s="93"/>
      <c r="AB60" s="93"/>
      <c r="AC60" s="93"/>
      <c r="AD60" s="89"/>
      <c r="AE60" s="92"/>
    </row>
    <row r="61" spans="1:31" ht="23.25" customHeight="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89"/>
      <c r="V61" s="90"/>
      <c r="W61" s="91"/>
      <c r="X61" s="91"/>
      <c r="Y61" s="92"/>
      <c r="Z61" s="93"/>
      <c r="AA61" s="93"/>
      <c r="AB61" s="93"/>
      <c r="AC61" s="93"/>
      <c r="AD61" s="89"/>
      <c r="AE61" s="92"/>
    </row>
    <row r="62" spans="1:31" ht="23.25" customHeight="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89"/>
      <c r="V62" s="90"/>
      <c r="W62" s="91"/>
      <c r="X62" s="91"/>
      <c r="Y62" s="92"/>
      <c r="Z62" s="93"/>
      <c r="AA62" s="93"/>
      <c r="AB62" s="93"/>
      <c r="AC62" s="93"/>
      <c r="AD62" s="89"/>
      <c r="AE62" s="92"/>
    </row>
    <row r="63" spans="1:31" ht="23.25" customHeight="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89"/>
      <c r="V63" s="90"/>
      <c r="W63" s="91"/>
      <c r="X63" s="91"/>
      <c r="Y63" s="92"/>
      <c r="Z63" s="93"/>
      <c r="AA63" s="93"/>
      <c r="AB63" s="93"/>
      <c r="AC63" s="93"/>
      <c r="AD63" s="89"/>
      <c r="AE63" s="92"/>
    </row>
    <row r="64" spans="1:31" ht="23.25" customHeight="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89"/>
      <c r="V64" s="90"/>
      <c r="W64" s="91"/>
      <c r="X64" s="91"/>
      <c r="Y64" s="92"/>
      <c r="Z64" s="93"/>
      <c r="AA64" s="93"/>
      <c r="AB64" s="93"/>
      <c r="AC64" s="93"/>
      <c r="AD64" s="89"/>
      <c r="AE64" s="92"/>
    </row>
    <row r="65" spans="1:31" ht="23.25" customHeight="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89"/>
      <c r="V65" s="90"/>
      <c r="W65" s="91"/>
      <c r="X65" s="91"/>
      <c r="Y65" s="92"/>
      <c r="Z65" s="93"/>
      <c r="AA65" s="93"/>
      <c r="AB65" s="93"/>
      <c r="AC65" s="93"/>
      <c r="AD65" s="89"/>
      <c r="AE65" s="92"/>
    </row>
    <row r="66" spans="1:31" ht="23.25" customHeight="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89"/>
      <c r="V66" s="90"/>
      <c r="W66" s="91"/>
      <c r="X66" s="91"/>
      <c r="Y66" s="92"/>
      <c r="Z66" s="93"/>
      <c r="AA66" s="93"/>
      <c r="AB66" s="93"/>
      <c r="AC66" s="93"/>
      <c r="AD66" s="89"/>
      <c r="AE66" s="92"/>
    </row>
    <row r="67" spans="1:31" ht="23.25" customHeight="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89"/>
      <c r="V67" s="90"/>
      <c r="W67" s="91"/>
      <c r="X67" s="91"/>
      <c r="Y67" s="92"/>
      <c r="Z67" s="93"/>
      <c r="AA67" s="93"/>
      <c r="AB67" s="93"/>
      <c r="AC67" s="93"/>
      <c r="AD67" s="89"/>
      <c r="AE67" s="92"/>
    </row>
    <row r="68" spans="1:31" ht="23.25" customHeight="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89"/>
      <c r="V68" s="90"/>
      <c r="W68" s="91"/>
      <c r="X68" s="91"/>
      <c r="Y68" s="92"/>
      <c r="Z68" s="93"/>
      <c r="AA68" s="93"/>
      <c r="AB68" s="93"/>
      <c r="AC68" s="93"/>
      <c r="AD68" s="89"/>
      <c r="AE68" s="92"/>
    </row>
    <row r="69" spans="1:31" ht="23.25" customHeight="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89"/>
      <c r="V69" s="90"/>
      <c r="W69" s="91"/>
      <c r="X69" s="91"/>
      <c r="Y69" s="92"/>
      <c r="Z69" s="93"/>
      <c r="AA69" s="93"/>
      <c r="AB69" s="93"/>
      <c r="AC69" s="93"/>
      <c r="AD69" s="89"/>
      <c r="AE69" s="92"/>
    </row>
    <row r="70" spans="1:31" ht="23.25" customHeight="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89"/>
      <c r="V70" s="90"/>
      <c r="W70" s="91"/>
      <c r="X70" s="91"/>
      <c r="Y70" s="92"/>
      <c r="Z70" s="93"/>
      <c r="AA70" s="93"/>
      <c r="AB70" s="93"/>
      <c r="AC70" s="93"/>
      <c r="AD70" s="89"/>
      <c r="AE70" s="92"/>
    </row>
    <row r="71" spans="1:31" ht="23.25" customHeight="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89"/>
      <c r="V71" s="90"/>
      <c r="W71" s="91"/>
      <c r="X71" s="91"/>
      <c r="Y71" s="92"/>
      <c r="Z71" s="93"/>
      <c r="AA71" s="93"/>
      <c r="AB71" s="93"/>
      <c r="AC71" s="93"/>
      <c r="AD71" s="89"/>
      <c r="AE71" s="92"/>
    </row>
    <row r="72" spans="1:31" ht="23.25" customHeight="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89"/>
      <c r="V72" s="90"/>
      <c r="W72" s="91"/>
      <c r="X72" s="91"/>
      <c r="Y72" s="92"/>
      <c r="Z72" s="93"/>
      <c r="AA72" s="93"/>
      <c r="AB72" s="93"/>
      <c r="AC72" s="93"/>
      <c r="AD72" s="89"/>
      <c r="AE72" s="92"/>
    </row>
    <row r="73" spans="1:31" ht="23.25" customHeight="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89"/>
      <c r="V73" s="90"/>
      <c r="W73" s="91"/>
      <c r="X73" s="91"/>
      <c r="Y73" s="92"/>
      <c r="Z73" s="93"/>
      <c r="AA73" s="93"/>
      <c r="AB73" s="93"/>
      <c r="AC73" s="93"/>
      <c r="AD73" s="89"/>
      <c r="AE73" s="92"/>
    </row>
    <row r="74" spans="1:31" ht="23.25" customHeight="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89"/>
      <c r="V74" s="90"/>
      <c r="W74" s="91"/>
      <c r="X74" s="91"/>
      <c r="Y74" s="92"/>
      <c r="Z74" s="93"/>
      <c r="AA74" s="93"/>
      <c r="AB74" s="93"/>
      <c r="AC74" s="93"/>
      <c r="AD74" s="89"/>
      <c r="AE74" s="92"/>
    </row>
    <row r="75" spans="1:31" ht="23.25" customHeight="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89"/>
      <c r="V75" s="90"/>
      <c r="W75" s="91"/>
      <c r="X75" s="91"/>
      <c r="Y75" s="92"/>
      <c r="Z75" s="93"/>
      <c r="AA75" s="93"/>
      <c r="AB75" s="93"/>
      <c r="AC75" s="93"/>
      <c r="AD75" s="89"/>
      <c r="AE75" s="92"/>
    </row>
    <row r="76" spans="1:31" ht="23.25" customHeight="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89"/>
      <c r="V76" s="90"/>
      <c r="W76" s="91"/>
      <c r="X76" s="91"/>
      <c r="Y76" s="92"/>
      <c r="Z76" s="93"/>
      <c r="AA76" s="93"/>
      <c r="AB76" s="93"/>
      <c r="AC76" s="93"/>
      <c r="AD76" s="89"/>
      <c r="AE76" s="92"/>
    </row>
    <row r="77" spans="1:31" ht="23.25" customHeight="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89"/>
      <c r="V77" s="90"/>
      <c r="W77" s="91"/>
      <c r="X77" s="91"/>
      <c r="Y77" s="92"/>
      <c r="Z77" s="93"/>
      <c r="AA77" s="93"/>
      <c r="AB77" s="93"/>
      <c r="AC77" s="93"/>
      <c r="AD77" s="89"/>
      <c r="AE77" s="92"/>
    </row>
    <row r="78" spans="1:31" ht="23.25" customHeight="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89"/>
      <c r="V78" s="90"/>
      <c r="W78" s="91"/>
      <c r="X78" s="91"/>
      <c r="Y78" s="92"/>
      <c r="Z78" s="93"/>
      <c r="AA78" s="93"/>
      <c r="AB78" s="93"/>
      <c r="AC78" s="93"/>
      <c r="AD78" s="89"/>
      <c r="AE78" s="92"/>
    </row>
    <row r="79" spans="1:31" ht="23.25" customHeight="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89"/>
      <c r="V79" s="90"/>
      <c r="W79" s="91"/>
      <c r="X79" s="91"/>
      <c r="Y79" s="92"/>
      <c r="Z79" s="93"/>
      <c r="AA79" s="93"/>
      <c r="AB79" s="93"/>
      <c r="AC79" s="93"/>
      <c r="AD79" s="89"/>
      <c r="AE79" s="92"/>
    </row>
    <row r="80" spans="1:31" ht="23.25" customHeight="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89"/>
      <c r="V80" s="90"/>
      <c r="W80" s="91"/>
      <c r="X80" s="91"/>
      <c r="Y80" s="92"/>
      <c r="Z80" s="93"/>
      <c r="AA80" s="93"/>
      <c r="AB80" s="93"/>
      <c r="AC80" s="93"/>
      <c r="AD80" s="89"/>
      <c r="AE80" s="92"/>
    </row>
    <row r="81" spans="1:3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94"/>
      <c r="V81" s="95"/>
      <c r="W81" s="96"/>
      <c r="X81" s="96"/>
      <c r="Y81" s="97"/>
      <c r="Z81" s="52"/>
      <c r="AA81" s="52"/>
      <c r="AB81" s="52"/>
      <c r="AC81" s="52"/>
      <c r="AD81" s="52"/>
      <c r="AE81" s="98"/>
    </row>
    <row r="82" spans="1:31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94"/>
      <c r="V82" s="95"/>
      <c r="W82" s="96"/>
      <c r="X82" s="96"/>
      <c r="Y82" s="97"/>
      <c r="Z82" s="52"/>
      <c r="AA82" s="52"/>
      <c r="AB82" s="52"/>
      <c r="AC82" s="52"/>
      <c r="AD82" s="52"/>
      <c r="AE82" s="98"/>
    </row>
    <row r="83" spans="1:31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94"/>
      <c r="V83" s="95"/>
      <c r="W83" s="96"/>
      <c r="X83" s="96"/>
      <c r="Y83" s="97"/>
      <c r="Z83" s="52"/>
      <c r="AA83" s="52"/>
      <c r="AB83" s="52"/>
      <c r="AC83" s="52"/>
      <c r="AD83" s="52"/>
      <c r="AE83" s="98"/>
    </row>
    <row r="84" spans="1:31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94"/>
      <c r="V84" s="95"/>
      <c r="W84" s="96"/>
      <c r="X84" s="96"/>
      <c r="Y84" s="97"/>
      <c r="Z84" s="52"/>
      <c r="AA84" s="52"/>
      <c r="AB84" s="52"/>
      <c r="AC84" s="52"/>
      <c r="AD84" s="52"/>
      <c r="AE84" s="98"/>
    </row>
    <row r="85" spans="1:31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94"/>
      <c r="V85" s="95"/>
      <c r="W85" s="96"/>
      <c r="X85" s="96"/>
      <c r="Y85" s="97"/>
      <c r="Z85" s="52"/>
      <c r="AA85" s="52"/>
      <c r="AB85" s="52"/>
      <c r="AC85" s="52"/>
      <c r="AD85" s="52"/>
      <c r="AE85" s="98"/>
    </row>
    <row r="86" spans="1:31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94"/>
      <c r="V86" s="95"/>
      <c r="W86" s="96"/>
      <c r="X86" s="96"/>
      <c r="Y86" s="97"/>
      <c r="Z86" s="52"/>
      <c r="AA86" s="52"/>
      <c r="AB86" s="52"/>
      <c r="AC86" s="52"/>
      <c r="AD86" s="52"/>
      <c r="AE86" s="98"/>
    </row>
    <row r="87" spans="1:31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94"/>
      <c r="V87" s="95"/>
      <c r="W87" s="96"/>
      <c r="X87" s="96"/>
      <c r="Y87" s="97"/>
      <c r="Z87" s="52"/>
      <c r="AA87" s="52"/>
      <c r="AB87" s="52"/>
      <c r="AC87" s="52"/>
      <c r="AD87" s="52"/>
      <c r="AE87" s="98"/>
    </row>
    <row r="88" spans="1:31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94"/>
      <c r="V88" s="95"/>
      <c r="W88" s="96"/>
      <c r="X88" s="96"/>
      <c r="Y88" s="97"/>
      <c r="Z88" s="52"/>
      <c r="AA88" s="52"/>
      <c r="AB88" s="52"/>
      <c r="AC88" s="52"/>
      <c r="AD88" s="52"/>
      <c r="AE88" s="98"/>
    </row>
    <row r="89" spans="1:31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94"/>
      <c r="V89" s="95"/>
      <c r="W89" s="96"/>
      <c r="X89" s="96"/>
      <c r="Y89" s="97"/>
      <c r="Z89" s="52"/>
      <c r="AA89" s="52"/>
      <c r="AB89" s="52"/>
      <c r="AC89" s="52"/>
      <c r="AD89" s="52"/>
      <c r="AE89" s="98"/>
    </row>
    <row r="90" spans="1:31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94"/>
      <c r="V90" s="95"/>
      <c r="W90" s="96"/>
      <c r="X90" s="96"/>
      <c r="Y90" s="97"/>
      <c r="Z90" s="52"/>
      <c r="AA90" s="52"/>
      <c r="AB90" s="52"/>
      <c r="AC90" s="52"/>
      <c r="AD90" s="52"/>
      <c r="AE90" s="98"/>
    </row>
    <row r="91" spans="1:3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94"/>
      <c r="V91" s="95"/>
      <c r="W91" s="96"/>
      <c r="X91" s="96"/>
      <c r="Y91" s="97"/>
      <c r="Z91" s="52"/>
      <c r="AA91" s="52"/>
      <c r="AB91" s="52"/>
      <c r="AC91" s="52"/>
      <c r="AD91" s="52"/>
      <c r="AE91" s="98"/>
    </row>
    <row r="92" spans="1:31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20"/>
      <c r="V92" s="21"/>
      <c r="W92" s="22"/>
      <c r="X92" s="22"/>
      <c r="Y92" s="23"/>
      <c r="Z92" s="16"/>
      <c r="AA92" s="16"/>
      <c r="AB92" s="16"/>
      <c r="AC92" s="16"/>
      <c r="AD92" s="16"/>
      <c r="AE92" s="24"/>
    </row>
    <row r="93" spans="1:31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0"/>
      <c r="V93" s="21"/>
      <c r="W93" s="22"/>
      <c r="X93" s="22"/>
      <c r="Y93" s="23"/>
      <c r="Z93" s="16"/>
      <c r="AA93" s="16"/>
      <c r="AB93" s="16"/>
      <c r="AC93" s="16"/>
      <c r="AD93" s="16"/>
      <c r="AE93" s="24"/>
    </row>
    <row r="94" spans="1:31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20"/>
      <c r="V94" s="21"/>
      <c r="W94" s="22"/>
      <c r="X94" s="22"/>
      <c r="Y94" s="23"/>
      <c r="Z94" s="16"/>
      <c r="AA94" s="16"/>
      <c r="AB94" s="16"/>
      <c r="AC94" s="16"/>
      <c r="AD94" s="16"/>
      <c r="AE94" s="24"/>
    </row>
    <row r="95" spans="1:31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20"/>
      <c r="V95" s="21"/>
      <c r="W95" s="22"/>
      <c r="X95" s="22"/>
      <c r="Y95" s="23"/>
      <c r="Z95" s="16"/>
      <c r="AA95" s="16"/>
      <c r="AB95" s="16"/>
      <c r="AC95" s="16"/>
      <c r="AD95" s="16"/>
      <c r="AE95" s="24"/>
    </row>
    <row r="96" spans="1:31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20"/>
      <c r="V96" s="21"/>
      <c r="W96" s="22"/>
      <c r="X96" s="22"/>
      <c r="Y96" s="23"/>
      <c r="Z96" s="16"/>
      <c r="AA96" s="16"/>
      <c r="AB96" s="16"/>
      <c r="AC96" s="16"/>
      <c r="AD96" s="16"/>
      <c r="AE96" s="24"/>
    </row>
    <row r="97" spans="1:31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20"/>
      <c r="V97" s="21"/>
      <c r="W97" s="22"/>
      <c r="X97" s="22"/>
      <c r="Y97" s="23"/>
      <c r="Z97" s="16"/>
      <c r="AA97" s="16"/>
      <c r="AB97" s="16"/>
      <c r="AC97" s="16"/>
      <c r="AD97" s="16"/>
      <c r="AE97" s="24"/>
    </row>
    <row r="98" spans="1:31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20"/>
      <c r="V98" s="21"/>
      <c r="W98" s="22"/>
      <c r="X98" s="22"/>
      <c r="Y98" s="23"/>
      <c r="Z98" s="16"/>
      <c r="AA98" s="16"/>
      <c r="AB98" s="16"/>
      <c r="AC98" s="16"/>
      <c r="AD98" s="16"/>
      <c r="AE98" s="24"/>
    </row>
    <row r="99" spans="1:31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20"/>
      <c r="V99" s="21"/>
      <c r="W99" s="22"/>
      <c r="X99" s="22"/>
      <c r="Y99" s="23"/>
      <c r="Z99" s="16"/>
      <c r="AA99" s="16"/>
      <c r="AB99" s="16"/>
      <c r="AC99" s="16"/>
      <c r="AD99" s="16"/>
      <c r="AE99" s="24"/>
    </row>
    <row r="100" spans="1:31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20"/>
      <c r="V100" s="21"/>
      <c r="W100" s="22"/>
      <c r="X100" s="22"/>
      <c r="Y100" s="23"/>
      <c r="Z100" s="16"/>
      <c r="AA100" s="16"/>
      <c r="AB100" s="16"/>
      <c r="AC100" s="16"/>
      <c r="AD100" s="16"/>
      <c r="AE100" s="24"/>
    </row>
    <row r="101" spans="1:3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20"/>
      <c r="V101" s="21"/>
      <c r="W101" s="22"/>
      <c r="X101" s="22"/>
      <c r="Y101" s="23"/>
      <c r="Z101" s="16"/>
      <c r="AA101" s="16"/>
      <c r="AB101" s="16"/>
      <c r="AC101" s="16"/>
      <c r="AD101" s="16"/>
      <c r="AE101" s="24"/>
    </row>
    <row r="102" spans="1:31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20"/>
      <c r="V102" s="21"/>
      <c r="W102" s="22"/>
      <c r="X102" s="22"/>
      <c r="Y102" s="23"/>
      <c r="Z102" s="16"/>
      <c r="AA102" s="16"/>
      <c r="AB102" s="16"/>
      <c r="AC102" s="16"/>
      <c r="AD102" s="16"/>
      <c r="AE102" s="24"/>
    </row>
    <row r="103" spans="1:31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0"/>
      <c r="V103" s="21"/>
      <c r="W103" s="22"/>
      <c r="X103" s="22"/>
      <c r="Y103" s="23"/>
      <c r="Z103" s="16"/>
      <c r="AA103" s="16"/>
      <c r="AB103" s="16"/>
      <c r="AC103" s="16"/>
      <c r="AD103" s="16"/>
      <c r="AE103" s="24"/>
    </row>
    <row r="104" spans="1:31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20"/>
      <c r="V104" s="21"/>
      <c r="W104" s="22"/>
      <c r="X104" s="22"/>
      <c r="Y104" s="23"/>
      <c r="Z104" s="16"/>
      <c r="AA104" s="16"/>
      <c r="AB104" s="16"/>
      <c r="AC104" s="16"/>
      <c r="AD104" s="16"/>
      <c r="AE104" s="24"/>
    </row>
    <row r="105" spans="1:31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20"/>
      <c r="V105" s="21"/>
      <c r="W105" s="22"/>
      <c r="X105" s="22"/>
      <c r="Y105" s="23"/>
      <c r="Z105" s="16"/>
      <c r="AA105" s="16"/>
      <c r="AB105" s="16"/>
      <c r="AC105" s="16"/>
      <c r="AD105" s="16"/>
      <c r="AE105" s="24"/>
    </row>
    <row r="106" spans="1:31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20"/>
      <c r="V106" s="21"/>
      <c r="W106" s="22"/>
      <c r="X106" s="22"/>
      <c r="Y106" s="23"/>
      <c r="Z106" s="16"/>
      <c r="AA106" s="16"/>
      <c r="AB106" s="16"/>
      <c r="AC106" s="16"/>
      <c r="AD106" s="16"/>
      <c r="AE106" s="24"/>
    </row>
    <row r="107" spans="1:31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20"/>
      <c r="V107" s="21"/>
      <c r="W107" s="22"/>
      <c r="X107" s="22"/>
      <c r="Y107" s="23"/>
      <c r="Z107" s="16"/>
      <c r="AA107" s="16"/>
      <c r="AB107" s="16"/>
      <c r="AC107" s="16"/>
      <c r="AD107" s="16"/>
      <c r="AE107" s="24"/>
    </row>
    <row r="108" spans="1:31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0"/>
      <c r="V108" s="21"/>
      <c r="W108" s="22"/>
      <c r="X108" s="22"/>
      <c r="Y108" s="23"/>
      <c r="Z108" s="16"/>
      <c r="AA108" s="16"/>
      <c r="AB108" s="16"/>
      <c r="AC108" s="16"/>
      <c r="AD108" s="16"/>
      <c r="AE108" s="24"/>
    </row>
    <row r="109" spans="1:31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20"/>
      <c r="V109" s="21"/>
      <c r="W109" s="22"/>
      <c r="X109" s="22"/>
      <c r="Y109" s="23"/>
      <c r="Z109" s="16"/>
      <c r="AA109" s="16"/>
      <c r="AB109" s="16"/>
      <c r="AC109" s="16"/>
      <c r="AD109" s="16"/>
      <c r="AE109" s="24"/>
    </row>
    <row r="110" spans="1:31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20"/>
      <c r="V110" s="21"/>
      <c r="W110" s="22"/>
      <c r="X110" s="22"/>
      <c r="Y110" s="23"/>
      <c r="Z110" s="16"/>
      <c r="AA110" s="16"/>
      <c r="AB110" s="16"/>
      <c r="AC110" s="16"/>
      <c r="AD110" s="16"/>
      <c r="AE110" s="24"/>
    </row>
    <row r="111" spans="1:3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0"/>
      <c r="V111" s="21"/>
      <c r="W111" s="22"/>
      <c r="X111" s="22"/>
      <c r="Y111" s="23"/>
      <c r="Z111" s="16"/>
      <c r="AA111" s="16"/>
      <c r="AB111" s="16"/>
      <c r="AC111" s="16"/>
      <c r="AD111" s="16"/>
      <c r="AE111" s="24"/>
    </row>
    <row r="112" spans="1:31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20"/>
      <c r="V112" s="21"/>
      <c r="W112" s="22"/>
      <c r="X112" s="22"/>
      <c r="Y112" s="23"/>
      <c r="Z112" s="16"/>
      <c r="AA112" s="16"/>
      <c r="AB112" s="16"/>
      <c r="AC112" s="16"/>
      <c r="AD112" s="16"/>
      <c r="AE112" s="24"/>
    </row>
    <row r="113" spans="1:31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0"/>
      <c r="V113" s="21"/>
      <c r="W113" s="22"/>
      <c r="X113" s="22"/>
      <c r="Y113" s="23"/>
      <c r="Z113" s="16"/>
      <c r="AA113" s="16"/>
      <c r="AB113" s="16"/>
      <c r="AC113" s="16"/>
      <c r="AD113" s="16"/>
      <c r="AE113" s="24"/>
    </row>
    <row r="114" spans="1:31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20"/>
      <c r="V114" s="21"/>
      <c r="W114" s="22"/>
      <c r="X114" s="22"/>
      <c r="Y114" s="23"/>
      <c r="Z114" s="16"/>
      <c r="AA114" s="16"/>
      <c r="AB114" s="16"/>
      <c r="AC114" s="16"/>
      <c r="AD114" s="16"/>
      <c r="AE114" s="24"/>
    </row>
    <row r="115" spans="1:31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20"/>
      <c r="V115" s="21"/>
      <c r="W115" s="22"/>
      <c r="X115" s="22"/>
      <c r="Y115" s="23"/>
      <c r="Z115" s="16"/>
      <c r="AA115" s="16"/>
      <c r="AB115" s="16"/>
      <c r="AC115" s="16"/>
      <c r="AD115" s="16"/>
      <c r="AE115" s="24"/>
    </row>
    <row r="116" spans="1:31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0"/>
      <c r="V116" s="21"/>
      <c r="W116" s="22"/>
      <c r="X116" s="22"/>
      <c r="Y116" s="23"/>
      <c r="Z116" s="16"/>
      <c r="AA116" s="16"/>
      <c r="AB116" s="16"/>
      <c r="AC116" s="16"/>
      <c r="AD116" s="16"/>
      <c r="AE116" s="24"/>
    </row>
    <row r="117" spans="1:31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20"/>
      <c r="V117" s="21"/>
      <c r="W117" s="22"/>
      <c r="X117" s="22"/>
      <c r="Y117" s="23"/>
      <c r="Z117" s="16"/>
      <c r="AA117" s="16"/>
      <c r="AB117" s="16"/>
      <c r="AC117" s="16"/>
      <c r="AD117" s="16"/>
      <c r="AE117" s="24"/>
    </row>
    <row r="118" spans="1:31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20"/>
      <c r="V118" s="21"/>
      <c r="W118" s="22"/>
      <c r="X118" s="22"/>
      <c r="Y118" s="23"/>
      <c r="Z118" s="16"/>
      <c r="AA118" s="16"/>
      <c r="AB118" s="16"/>
      <c r="AC118" s="16"/>
      <c r="AD118" s="16"/>
      <c r="AE118" s="24"/>
    </row>
    <row r="119" spans="1:31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20"/>
      <c r="V119" s="21"/>
      <c r="W119" s="22"/>
      <c r="X119" s="22"/>
      <c r="Y119" s="23"/>
      <c r="Z119" s="16"/>
      <c r="AA119" s="16"/>
      <c r="AB119" s="16"/>
      <c r="AC119" s="16"/>
      <c r="AD119" s="16"/>
      <c r="AE119" s="24"/>
    </row>
    <row r="120" spans="1:31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20"/>
      <c r="V120" s="21"/>
      <c r="W120" s="22"/>
      <c r="X120" s="22"/>
      <c r="Y120" s="23"/>
      <c r="Z120" s="16"/>
      <c r="AA120" s="16"/>
      <c r="AB120" s="16"/>
      <c r="AC120" s="16"/>
      <c r="AD120" s="16"/>
      <c r="AE120" s="24"/>
    </row>
    <row r="121" spans="1:3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20"/>
      <c r="V121" s="21"/>
      <c r="W121" s="22"/>
      <c r="X121" s="22"/>
      <c r="Y121" s="23"/>
      <c r="Z121" s="16"/>
      <c r="AA121" s="16"/>
      <c r="AB121" s="16"/>
      <c r="AC121" s="16"/>
      <c r="AD121" s="16"/>
      <c r="AE121" s="24"/>
    </row>
    <row r="122" spans="1:31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20"/>
      <c r="V122" s="21"/>
      <c r="W122" s="22"/>
      <c r="X122" s="22"/>
      <c r="Y122" s="23"/>
      <c r="Z122" s="16"/>
      <c r="AA122" s="16"/>
      <c r="AB122" s="16"/>
      <c r="AC122" s="16"/>
      <c r="AD122" s="16"/>
      <c r="AE122" s="24"/>
    </row>
    <row r="123" spans="1:31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20"/>
      <c r="V123" s="21"/>
      <c r="W123" s="22"/>
      <c r="X123" s="22"/>
      <c r="Y123" s="23"/>
      <c r="Z123" s="16"/>
      <c r="AA123" s="16"/>
      <c r="AB123" s="16"/>
      <c r="AC123" s="16"/>
      <c r="AD123" s="16"/>
      <c r="AE123" s="24"/>
    </row>
    <row r="124" spans="1:31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20"/>
      <c r="V124" s="21"/>
      <c r="W124" s="22"/>
      <c r="X124" s="22"/>
      <c r="Y124" s="23"/>
      <c r="Z124" s="16"/>
      <c r="AA124" s="16"/>
      <c r="AB124" s="16"/>
      <c r="AC124" s="16"/>
      <c r="AD124" s="16"/>
      <c r="AE124" s="24"/>
    </row>
    <row r="125" spans="1:31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20"/>
      <c r="V125" s="21"/>
      <c r="W125" s="22"/>
      <c r="X125" s="22"/>
      <c r="Y125" s="23"/>
      <c r="Z125" s="16"/>
      <c r="AA125" s="16"/>
      <c r="AB125" s="16"/>
      <c r="AC125" s="16"/>
      <c r="AD125" s="16"/>
      <c r="AE125" s="24"/>
    </row>
    <row r="126" spans="1:31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20"/>
      <c r="V126" s="21"/>
      <c r="W126" s="22"/>
      <c r="X126" s="22"/>
      <c r="Y126" s="23"/>
      <c r="Z126" s="16"/>
      <c r="AA126" s="16"/>
      <c r="AB126" s="16"/>
      <c r="AC126" s="16"/>
      <c r="AD126" s="16"/>
      <c r="AE126" s="24"/>
    </row>
    <row r="127" spans="1:31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0"/>
      <c r="V127" s="21"/>
      <c r="W127" s="22"/>
      <c r="X127" s="22"/>
      <c r="Y127" s="23"/>
      <c r="Z127" s="16"/>
      <c r="AA127" s="16"/>
      <c r="AB127" s="16"/>
      <c r="AC127" s="16"/>
      <c r="AD127" s="16"/>
      <c r="AE127" s="24"/>
    </row>
    <row r="128" spans="1:31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20"/>
      <c r="V128" s="21"/>
      <c r="W128" s="22"/>
      <c r="X128" s="22"/>
      <c r="Y128" s="23"/>
      <c r="Z128" s="16"/>
      <c r="AA128" s="16"/>
      <c r="AB128" s="16"/>
      <c r="AC128" s="16"/>
      <c r="AD128" s="16"/>
      <c r="AE128" s="24"/>
    </row>
    <row r="129" spans="1:31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0"/>
      <c r="V129" s="21"/>
      <c r="W129" s="22"/>
      <c r="X129" s="22"/>
      <c r="Y129" s="23"/>
      <c r="Z129" s="16"/>
      <c r="AA129" s="16"/>
      <c r="AB129" s="16"/>
      <c r="AC129" s="16"/>
      <c r="AD129" s="16"/>
      <c r="AE129" s="24"/>
    </row>
    <row r="130" spans="1:31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0"/>
      <c r="V130" s="21"/>
      <c r="W130" s="22"/>
      <c r="X130" s="22"/>
      <c r="Y130" s="23"/>
      <c r="Z130" s="16"/>
      <c r="AA130" s="16"/>
      <c r="AB130" s="16"/>
      <c r="AC130" s="16"/>
      <c r="AD130" s="16"/>
      <c r="AE130" s="24"/>
    </row>
    <row r="131" spans="1: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20"/>
      <c r="V131" s="21"/>
      <c r="W131" s="22"/>
      <c r="X131" s="22"/>
      <c r="Y131" s="23"/>
      <c r="Z131" s="16"/>
      <c r="AA131" s="16"/>
      <c r="AB131" s="16"/>
      <c r="AC131" s="16"/>
      <c r="AD131" s="16"/>
      <c r="AE131" s="24"/>
    </row>
    <row r="132" spans="1:31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20"/>
      <c r="V132" s="21"/>
      <c r="W132" s="22"/>
      <c r="X132" s="22"/>
      <c r="Y132" s="23"/>
      <c r="Z132" s="16"/>
      <c r="AA132" s="16"/>
      <c r="AB132" s="16"/>
      <c r="AC132" s="16"/>
      <c r="AD132" s="16"/>
      <c r="AE132" s="24"/>
    </row>
    <row r="133" spans="1:31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0"/>
      <c r="V133" s="21"/>
      <c r="W133" s="22"/>
      <c r="X133" s="22"/>
      <c r="Y133" s="23"/>
      <c r="Z133" s="16"/>
      <c r="AA133" s="16"/>
      <c r="AB133" s="16"/>
      <c r="AC133" s="16"/>
      <c r="AD133" s="16"/>
      <c r="AE133" s="24"/>
    </row>
    <row r="134" spans="1:31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0"/>
      <c r="V134" s="21"/>
      <c r="W134" s="22"/>
      <c r="X134" s="22"/>
      <c r="Y134" s="23"/>
      <c r="Z134" s="16"/>
      <c r="AA134" s="16"/>
      <c r="AB134" s="16"/>
      <c r="AC134" s="16"/>
      <c r="AD134" s="16"/>
      <c r="AE134" s="24"/>
    </row>
    <row r="135" spans="1:31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20"/>
      <c r="V135" s="21"/>
      <c r="W135" s="22"/>
      <c r="X135" s="22"/>
      <c r="Y135" s="23"/>
      <c r="Z135" s="16"/>
      <c r="AA135" s="16"/>
      <c r="AB135" s="16"/>
      <c r="AC135" s="16"/>
      <c r="AD135" s="16"/>
      <c r="AE135" s="24"/>
    </row>
    <row r="136" spans="1:31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20"/>
      <c r="V136" s="21"/>
      <c r="W136" s="22"/>
      <c r="X136" s="22"/>
      <c r="Y136" s="23"/>
      <c r="Z136" s="16"/>
      <c r="AA136" s="16"/>
      <c r="AB136" s="16"/>
      <c r="AC136" s="16"/>
      <c r="AD136" s="16"/>
      <c r="AE136" s="24"/>
    </row>
    <row r="137" spans="1:31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20"/>
      <c r="V137" s="21"/>
      <c r="W137" s="22"/>
      <c r="X137" s="22"/>
      <c r="Y137" s="23"/>
      <c r="Z137" s="16"/>
      <c r="AA137" s="16"/>
      <c r="AB137" s="16"/>
      <c r="AC137" s="16"/>
      <c r="AD137" s="16"/>
      <c r="AE137" s="24"/>
    </row>
    <row r="138" spans="1:31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20"/>
      <c r="V138" s="21"/>
      <c r="W138" s="22"/>
      <c r="X138" s="22"/>
      <c r="Y138" s="23"/>
      <c r="Z138" s="16"/>
      <c r="AA138" s="16"/>
      <c r="AB138" s="16"/>
      <c r="AC138" s="16"/>
      <c r="AD138" s="16"/>
      <c r="AE138" s="24"/>
    </row>
    <row r="139" spans="1:31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20"/>
      <c r="V139" s="21"/>
      <c r="W139" s="22"/>
      <c r="X139" s="22"/>
      <c r="Y139" s="23"/>
      <c r="Z139" s="16"/>
      <c r="AA139" s="16"/>
      <c r="AB139" s="16"/>
      <c r="AC139" s="16"/>
      <c r="AD139" s="16"/>
      <c r="AE139" s="24"/>
    </row>
    <row r="140" spans="1:31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20"/>
      <c r="V140" s="21"/>
      <c r="W140" s="22"/>
      <c r="X140" s="22"/>
      <c r="Y140" s="23"/>
      <c r="Z140" s="16"/>
      <c r="AA140" s="16"/>
      <c r="AB140" s="16"/>
      <c r="AC140" s="16"/>
      <c r="AD140" s="16"/>
      <c r="AE140" s="24"/>
    </row>
    <row r="141" spans="1:3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20"/>
      <c r="V141" s="21"/>
      <c r="W141" s="22"/>
      <c r="X141" s="22"/>
      <c r="Y141" s="23"/>
      <c r="Z141" s="16"/>
      <c r="AA141" s="16"/>
      <c r="AB141" s="16"/>
      <c r="AC141" s="16"/>
      <c r="AD141" s="16"/>
      <c r="AE141" s="24"/>
    </row>
    <row r="142" spans="1:31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20"/>
      <c r="V142" s="21"/>
      <c r="W142" s="22"/>
      <c r="X142" s="22"/>
      <c r="Y142" s="23"/>
      <c r="Z142" s="16"/>
      <c r="AA142" s="16"/>
      <c r="AB142" s="16"/>
      <c r="AC142" s="16"/>
      <c r="AD142" s="16"/>
      <c r="AE142" s="24"/>
    </row>
    <row r="143" spans="1:31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20"/>
      <c r="V143" s="21"/>
      <c r="W143" s="22"/>
      <c r="X143" s="22"/>
      <c r="Y143" s="23"/>
      <c r="Z143" s="16"/>
      <c r="AA143" s="16"/>
      <c r="AB143" s="16"/>
      <c r="AC143" s="16"/>
      <c r="AD143" s="16"/>
      <c r="AE143" s="24"/>
    </row>
    <row r="144" spans="1:31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20"/>
      <c r="V144" s="21"/>
      <c r="W144" s="22"/>
      <c r="X144" s="22"/>
      <c r="Y144" s="23"/>
      <c r="Z144" s="16"/>
      <c r="AA144" s="16"/>
      <c r="AB144" s="16"/>
      <c r="AC144" s="16"/>
      <c r="AD144" s="16"/>
      <c r="AE144" s="24"/>
    </row>
    <row r="145" spans="1:31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20"/>
      <c r="V145" s="21"/>
      <c r="W145" s="22"/>
      <c r="X145" s="22"/>
      <c r="Y145" s="23"/>
      <c r="Z145" s="16"/>
      <c r="AA145" s="16"/>
      <c r="AB145" s="16"/>
      <c r="AC145" s="16"/>
      <c r="AD145" s="16"/>
      <c r="AE145" s="24"/>
    </row>
    <row r="146" spans="1:31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20"/>
      <c r="V146" s="21"/>
      <c r="W146" s="22"/>
      <c r="X146" s="22"/>
      <c r="Y146" s="23"/>
      <c r="Z146" s="16"/>
      <c r="AA146" s="16"/>
      <c r="AB146" s="16"/>
      <c r="AC146" s="16"/>
      <c r="AD146" s="16"/>
      <c r="AE146" s="24"/>
    </row>
    <row r="147" spans="1:31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20"/>
      <c r="V147" s="21"/>
      <c r="W147" s="22"/>
      <c r="X147" s="22"/>
      <c r="Y147" s="23"/>
      <c r="Z147" s="16"/>
      <c r="AA147" s="16"/>
      <c r="AB147" s="16"/>
      <c r="AC147" s="16"/>
      <c r="AD147" s="16"/>
      <c r="AE147" s="24"/>
    </row>
    <row r="148" spans="1:31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20"/>
      <c r="V148" s="21"/>
      <c r="W148" s="22"/>
      <c r="X148" s="22"/>
      <c r="Y148" s="23"/>
      <c r="Z148" s="16"/>
      <c r="AA148" s="16"/>
      <c r="AB148" s="16"/>
      <c r="AC148" s="16"/>
      <c r="AD148" s="16"/>
      <c r="AE148" s="24"/>
    </row>
    <row r="149" spans="1:31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0"/>
      <c r="V149" s="21"/>
      <c r="W149" s="22"/>
      <c r="X149" s="22"/>
      <c r="Y149" s="23"/>
      <c r="Z149" s="16"/>
      <c r="AA149" s="16"/>
      <c r="AB149" s="16"/>
      <c r="AC149" s="16"/>
      <c r="AD149" s="16"/>
      <c r="AE149" s="24"/>
    </row>
    <row r="150" spans="1:31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20"/>
      <c r="V150" s="21"/>
      <c r="W150" s="22"/>
      <c r="X150" s="22"/>
      <c r="Y150" s="23"/>
      <c r="Z150" s="16"/>
      <c r="AA150" s="16"/>
      <c r="AB150" s="16"/>
      <c r="AC150" s="16"/>
      <c r="AD150" s="16"/>
      <c r="AE150" s="24"/>
    </row>
    <row r="151" spans="1:3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0"/>
      <c r="V151" s="21"/>
      <c r="W151" s="22"/>
      <c r="X151" s="22"/>
      <c r="Y151" s="23"/>
      <c r="Z151" s="16"/>
      <c r="AA151" s="16"/>
      <c r="AB151" s="16"/>
      <c r="AC151" s="16"/>
      <c r="AD151" s="16"/>
      <c r="AE151" s="24"/>
    </row>
    <row r="152" spans="1:31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20"/>
      <c r="V152" s="21"/>
      <c r="W152" s="22"/>
      <c r="X152" s="22"/>
      <c r="Y152" s="23"/>
      <c r="Z152" s="16"/>
      <c r="AA152" s="16"/>
      <c r="AB152" s="16"/>
      <c r="AC152" s="16"/>
      <c r="AD152" s="16"/>
      <c r="AE152" s="24"/>
    </row>
    <row r="153" spans="1:31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20"/>
      <c r="V153" s="21"/>
      <c r="W153" s="22"/>
      <c r="X153" s="22"/>
      <c r="Y153" s="23"/>
      <c r="Z153" s="16"/>
      <c r="AA153" s="16"/>
      <c r="AB153" s="16"/>
      <c r="AC153" s="16"/>
      <c r="AD153" s="16"/>
      <c r="AE153" s="24"/>
    </row>
    <row r="154" spans="1:31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20"/>
      <c r="V154" s="21"/>
      <c r="W154" s="22"/>
      <c r="X154" s="22"/>
      <c r="Y154" s="23"/>
      <c r="Z154" s="16"/>
      <c r="AA154" s="16"/>
      <c r="AB154" s="16"/>
      <c r="AC154" s="16"/>
      <c r="AD154" s="16"/>
      <c r="AE154" s="24"/>
    </row>
    <row r="155" spans="1:31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20"/>
      <c r="V155" s="21"/>
      <c r="W155" s="22"/>
      <c r="X155" s="22"/>
      <c r="Y155" s="23"/>
      <c r="Z155" s="16"/>
      <c r="AA155" s="16"/>
      <c r="AB155" s="16"/>
      <c r="AC155" s="16"/>
      <c r="AD155" s="16"/>
      <c r="AE155" s="24"/>
    </row>
    <row r="156" spans="1:31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0"/>
      <c r="V156" s="21"/>
      <c r="W156" s="22"/>
      <c r="X156" s="22"/>
      <c r="Y156" s="23"/>
      <c r="Z156" s="16"/>
      <c r="AA156" s="16"/>
      <c r="AB156" s="16"/>
      <c r="AC156" s="16"/>
      <c r="AD156" s="16"/>
      <c r="AE156" s="24"/>
    </row>
    <row r="157" spans="1:31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0"/>
      <c r="V157" s="21"/>
      <c r="W157" s="22"/>
      <c r="X157" s="22"/>
      <c r="Y157" s="23"/>
      <c r="Z157" s="16"/>
      <c r="AA157" s="16"/>
      <c r="AB157" s="16"/>
      <c r="AC157" s="16"/>
      <c r="AD157" s="16"/>
      <c r="AE157" s="24"/>
    </row>
    <row r="158" spans="1:31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0"/>
      <c r="V158" s="21"/>
      <c r="W158" s="22"/>
      <c r="X158" s="22"/>
      <c r="Y158" s="23"/>
      <c r="Z158" s="16"/>
      <c r="AA158" s="16"/>
      <c r="AB158" s="16"/>
      <c r="AC158" s="16"/>
      <c r="AD158" s="16"/>
      <c r="AE158" s="24"/>
    </row>
    <row r="159" spans="1:31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0"/>
      <c r="V159" s="21"/>
      <c r="W159" s="22"/>
      <c r="X159" s="22"/>
      <c r="Y159" s="23"/>
      <c r="Z159" s="16"/>
      <c r="AA159" s="16"/>
      <c r="AB159" s="16"/>
      <c r="AC159" s="16"/>
      <c r="AD159" s="16"/>
      <c r="AE159" s="24"/>
    </row>
    <row r="160" spans="1:31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20"/>
      <c r="V160" s="21"/>
      <c r="W160" s="22"/>
      <c r="X160" s="22"/>
      <c r="Y160" s="23"/>
      <c r="Z160" s="16"/>
      <c r="AA160" s="16"/>
      <c r="AB160" s="16"/>
      <c r="AC160" s="16"/>
      <c r="AD160" s="16"/>
      <c r="AE160" s="24"/>
    </row>
    <row r="161" spans="1:3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0"/>
      <c r="V161" s="21"/>
      <c r="W161" s="22"/>
      <c r="X161" s="22"/>
      <c r="Y161" s="23"/>
      <c r="Z161" s="16"/>
      <c r="AA161" s="16"/>
      <c r="AB161" s="16"/>
      <c r="AC161" s="16"/>
      <c r="AD161" s="16"/>
      <c r="AE161" s="24"/>
    </row>
    <row r="162" spans="1:31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20"/>
      <c r="V162" s="21"/>
      <c r="W162" s="22"/>
      <c r="X162" s="22"/>
      <c r="Y162" s="23"/>
      <c r="Z162" s="16"/>
      <c r="AA162" s="16"/>
      <c r="AB162" s="16"/>
      <c r="AC162" s="16"/>
      <c r="AD162" s="16"/>
      <c r="AE162" s="24"/>
    </row>
    <row r="163" spans="1:31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20"/>
      <c r="V163" s="21"/>
      <c r="W163" s="22"/>
      <c r="X163" s="22"/>
      <c r="Y163" s="23"/>
      <c r="Z163" s="16"/>
      <c r="AA163" s="16"/>
      <c r="AB163" s="16"/>
      <c r="AC163" s="16"/>
      <c r="AD163" s="16"/>
      <c r="AE163" s="24"/>
    </row>
    <row r="164" spans="1:31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20"/>
      <c r="V164" s="21"/>
      <c r="W164" s="22"/>
      <c r="X164" s="22"/>
      <c r="Y164" s="23"/>
      <c r="Z164" s="16"/>
      <c r="AA164" s="16"/>
      <c r="AB164" s="16"/>
      <c r="AC164" s="16"/>
      <c r="AD164" s="16"/>
      <c r="AE164" s="24"/>
    </row>
    <row r="165" spans="1:31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20"/>
      <c r="V165" s="21"/>
      <c r="W165" s="22"/>
      <c r="X165" s="22"/>
      <c r="Y165" s="23"/>
      <c r="Z165" s="16"/>
      <c r="AA165" s="16"/>
      <c r="AB165" s="16"/>
      <c r="AC165" s="16"/>
      <c r="AD165" s="16"/>
      <c r="AE165" s="24"/>
    </row>
    <row r="166" spans="1:31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20"/>
      <c r="V166" s="21"/>
      <c r="W166" s="22"/>
      <c r="X166" s="22"/>
      <c r="Y166" s="23"/>
      <c r="Z166" s="16"/>
      <c r="AA166" s="16"/>
      <c r="AB166" s="16"/>
      <c r="AC166" s="16"/>
      <c r="AD166" s="16"/>
      <c r="AE166" s="24"/>
    </row>
    <row r="167" spans="1:31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20"/>
      <c r="V167" s="21"/>
      <c r="W167" s="22"/>
      <c r="X167" s="22"/>
      <c r="Y167" s="23"/>
      <c r="Z167" s="16"/>
      <c r="AA167" s="16"/>
      <c r="AB167" s="16"/>
      <c r="AC167" s="16"/>
      <c r="AD167" s="16"/>
      <c r="AE167" s="24"/>
    </row>
    <row r="168" spans="1:31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20"/>
      <c r="V168" s="21"/>
      <c r="W168" s="22"/>
      <c r="X168" s="22"/>
      <c r="Y168" s="23"/>
      <c r="Z168" s="16"/>
      <c r="AA168" s="16"/>
      <c r="AB168" s="16"/>
      <c r="AC168" s="16"/>
      <c r="AD168" s="16"/>
      <c r="AE168" s="24"/>
    </row>
    <row r="169" spans="1:31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20"/>
      <c r="V169" s="21"/>
      <c r="W169" s="22"/>
      <c r="X169" s="22"/>
      <c r="Y169" s="23"/>
      <c r="Z169" s="16"/>
      <c r="AA169" s="16"/>
      <c r="AB169" s="16"/>
      <c r="AC169" s="16"/>
      <c r="AD169" s="16"/>
      <c r="AE169" s="24"/>
    </row>
    <row r="170" spans="1:31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20"/>
      <c r="V170" s="21"/>
      <c r="W170" s="22"/>
      <c r="X170" s="22"/>
      <c r="Y170" s="23"/>
      <c r="Z170" s="16"/>
      <c r="AA170" s="16"/>
      <c r="AB170" s="16"/>
      <c r="AC170" s="16"/>
      <c r="AD170" s="16"/>
      <c r="AE170" s="24"/>
    </row>
    <row r="171" spans="1:3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20"/>
      <c r="V171" s="21"/>
      <c r="W171" s="22"/>
      <c r="X171" s="22"/>
      <c r="Y171" s="23"/>
      <c r="Z171" s="16"/>
      <c r="AA171" s="16"/>
      <c r="AB171" s="16"/>
      <c r="AC171" s="16"/>
      <c r="AD171" s="16"/>
      <c r="AE171" s="24"/>
    </row>
    <row r="172" spans="1:31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20"/>
      <c r="V172" s="21"/>
      <c r="W172" s="22"/>
      <c r="X172" s="22"/>
      <c r="Y172" s="23"/>
      <c r="Z172" s="16"/>
      <c r="AA172" s="16"/>
      <c r="AB172" s="16"/>
      <c r="AC172" s="16"/>
      <c r="AD172" s="16"/>
      <c r="AE172" s="24"/>
    </row>
    <row r="173" spans="1:31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20"/>
      <c r="V173" s="21"/>
      <c r="W173" s="22"/>
      <c r="X173" s="22"/>
      <c r="Y173" s="23"/>
      <c r="Z173" s="16"/>
      <c r="AA173" s="16"/>
      <c r="AB173" s="16"/>
      <c r="AC173" s="16"/>
      <c r="AD173" s="16"/>
      <c r="AE173" s="24"/>
    </row>
    <row r="174" spans="1:31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20"/>
      <c r="V174" s="21"/>
      <c r="W174" s="22"/>
      <c r="X174" s="22"/>
      <c r="Y174" s="23"/>
      <c r="Z174" s="16"/>
      <c r="AA174" s="16"/>
      <c r="AB174" s="16"/>
      <c r="AC174" s="16"/>
      <c r="AD174" s="16"/>
      <c r="AE174" s="24"/>
    </row>
    <row r="175" spans="1:31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20"/>
      <c r="V175" s="21"/>
      <c r="W175" s="22"/>
      <c r="X175" s="22"/>
      <c r="Y175" s="23"/>
      <c r="Z175" s="16"/>
      <c r="AA175" s="16"/>
      <c r="AB175" s="16"/>
      <c r="AC175" s="16"/>
      <c r="AD175" s="16"/>
      <c r="AE175" s="24"/>
    </row>
    <row r="176" spans="1:31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0"/>
      <c r="V176" s="21"/>
      <c r="W176" s="22"/>
      <c r="X176" s="22"/>
      <c r="Y176" s="23"/>
      <c r="Z176" s="16"/>
      <c r="AA176" s="16"/>
      <c r="AB176" s="16"/>
      <c r="AC176" s="16"/>
      <c r="AD176" s="16"/>
      <c r="AE176" s="24"/>
    </row>
    <row r="177" spans="1:31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20"/>
      <c r="V177" s="21"/>
      <c r="W177" s="22"/>
      <c r="X177" s="22"/>
      <c r="Y177" s="23"/>
      <c r="Z177" s="16"/>
      <c r="AA177" s="16"/>
      <c r="AB177" s="16"/>
      <c r="AC177" s="16"/>
      <c r="AD177" s="16"/>
      <c r="AE177" s="24"/>
    </row>
    <row r="178" spans="1:31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20"/>
      <c r="V178" s="21"/>
      <c r="W178" s="22"/>
      <c r="X178" s="22"/>
      <c r="Y178" s="23"/>
      <c r="Z178" s="16"/>
      <c r="AA178" s="16"/>
      <c r="AB178" s="16"/>
      <c r="AC178" s="16"/>
      <c r="AD178" s="16"/>
      <c r="AE178" s="24"/>
    </row>
    <row r="179" spans="1:31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20"/>
      <c r="V179" s="21"/>
      <c r="W179" s="22"/>
      <c r="X179" s="22"/>
      <c r="Y179" s="23"/>
      <c r="Z179" s="16"/>
      <c r="AA179" s="16"/>
      <c r="AB179" s="16"/>
      <c r="AC179" s="16"/>
      <c r="AD179" s="16"/>
      <c r="AE179" s="24"/>
    </row>
    <row r="180" spans="1:31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0"/>
      <c r="V180" s="21"/>
      <c r="W180" s="22"/>
      <c r="X180" s="22"/>
      <c r="Y180" s="23"/>
      <c r="Z180" s="16"/>
      <c r="AA180" s="16"/>
      <c r="AB180" s="16"/>
      <c r="AC180" s="16"/>
      <c r="AD180" s="16"/>
      <c r="AE180" s="24"/>
    </row>
    <row r="181" spans="1:3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20"/>
      <c r="V181" s="21"/>
      <c r="W181" s="22"/>
      <c r="X181" s="22"/>
      <c r="Y181" s="23"/>
      <c r="Z181" s="16"/>
      <c r="AA181" s="16"/>
      <c r="AB181" s="16"/>
      <c r="AC181" s="16"/>
      <c r="AD181" s="16"/>
      <c r="AE181" s="24"/>
    </row>
    <row r="182" spans="1:31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20"/>
      <c r="V182" s="21"/>
      <c r="W182" s="22"/>
      <c r="X182" s="22"/>
      <c r="Y182" s="23"/>
      <c r="Z182" s="16"/>
      <c r="AA182" s="16"/>
      <c r="AB182" s="16"/>
      <c r="AC182" s="16"/>
      <c r="AD182" s="16"/>
      <c r="AE182" s="24"/>
    </row>
    <row r="183" spans="1:31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20"/>
      <c r="V183" s="21"/>
      <c r="W183" s="22"/>
      <c r="X183" s="22"/>
      <c r="Y183" s="23"/>
      <c r="Z183" s="16"/>
      <c r="AA183" s="16"/>
      <c r="AB183" s="16"/>
      <c r="AC183" s="16"/>
      <c r="AD183" s="16"/>
      <c r="AE183" s="24"/>
    </row>
    <row r="184" spans="1:31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20"/>
      <c r="V184" s="21"/>
      <c r="W184" s="22"/>
      <c r="X184" s="22"/>
      <c r="Y184" s="23"/>
      <c r="Z184" s="16"/>
      <c r="AA184" s="16"/>
      <c r="AB184" s="16"/>
      <c r="AC184" s="16"/>
      <c r="AD184" s="16"/>
      <c r="AE184" s="24"/>
    </row>
    <row r="185" spans="1:31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0"/>
      <c r="V185" s="21"/>
      <c r="W185" s="22"/>
      <c r="X185" s="22"/>
      <c r="Y185" s="23"/>
      <c r="Z185" s="16"/>
      <c r="AA185" s="16"/>
      <c r="AB185" s="16"/>
      <c r="AC185" s="16"/>
      <c r="AD185" s="16"/>
      <c r="AE185" s="24"/>
    </row>
    <row r="186" spans="1:31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20"/>
      <c r="V186" s="21"/>
      <c r="W186" s="22"/>
      <c r="X186" s="22"/>
      <c r="Y186" s="23"/>
      <c r="Z186" s="16"/>
      <c r="AA186" s="16"/>
      <c r="AB186" s="16"/>
      <c r="AC186" s="16"/>
      <c r="AD186" s="16"/>
      <c r="AE186" s="24"/>
    </row>
    <row r="187" spans="1:31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20"/>
      <c r="V187" s="21"/>
      <c r="W187" s="22"/>
      <c r="X187" s="22"/>
      <c r="Y187" s="23"/>
      <c r="Z187" s="16"/>
      <c r="AA187" s="16"/>
      <c r="AB187" s="16"/>
      <c r="AC187" s="16"/>
      <c r="AD187" s="16"/>
      <c r="AE187" s="24"/>
    </row>
    <row r="188" spans="1:31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20"/>
      <c r="V188" s="21"/>
      <c r="W188" s="22"/>
      <c r="X188" s="22"/>
      <c r="Y188" s="23"/>
      <c r="Z188" s="16"/>
      <c r="AA188" s="16"/>
      <c r="AB188" s="16"/>
      <c r="AC188" s="16"/>
      <c r="AD188" s="16"/>
      <c r="AE188" s="24"/>
    </row>
    <row r="189" spans="1:31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0"/>
      <c r="V189" s="21"/>
      <c r="W189" s="22"/>
      <c r="X189" s="22"/>
      <c r="Y189" s="23"/>
      <c r="Z189" s="16"/>
      <c r="AA189" s="16"/>
      <c r="AB189" s="16"/>
      <c r="AC189" s="16"/>
      <c r="AD189" s="16"/>
      <c r="AE189" s="24"/>
    </row>
    <row r="190" spans="1:31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20"/>
      <c r="V190" s="21"/>
      <c r="W190" s="22"/>
      <c r="X190" s="22"/>
      <c r="Y190" s="23"/>
      <c r="Z190" s="16"/>
      <c r="AA190" s="16"/>
      <c r="AB190" s="16"/>
      <c r="AC190" s="16"/>
      <c r="AD190" s="16"/>
      <c r="AE190" s="24"/>
    </row>
    <row r="191" spans="1:3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20"/>
      <c r="V191" s="21"/>
      <c r="W191" s="22"/>
      <c r="X191" s="22"/>
      <c r="Y191" s="23"/>
      <c r="Z191" s="16"/>
      <c r="AA191" s="16"/>
      <c r="AB191" s="16"/>
      <c r="AC191" s="16"/>
      <c r="AD191" s="16"/>
      <c r="AE191" s="24"/>
    </row>
    <row r="192" spans="1:31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20"/>
      <c r="V192" s="21"/>
      <c r="W192" s="22"/>
      <c r="X192" s="22"/>
      <c r="Y192" s="23"/>
      <c r="Z192" s="16"/>
      <c r="AA192" s="16"/>
      <c r="AB192" s="16"/>
      <c r="AC192" s="16"/>
      <c r="AD192" s="16"/>
      <c r="AE192" s="24"/>
    </row>
    <row r="193" spans="1:31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20"/>
      <c r="V193" s="21"/>
      <c r="W193" s="22"/>
      <c r="X193" s="22"/>
      <c r="Y193" s="23"/>
      <c r="Z193" s="16"/>
      <c r="AA193" s="16"/>
      <c r="AB193" s="16"/>
      <c r="AC193" s="16"/>
      <c r="AD193" s="16"/>
      <c r="AE193" s="24"/>
    </row>
    <row r="194" spans="1:31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20"/>
      <c r="V194" s="21"/>
      <c r="W194" s="22"/>
      <c r="X194" s="22"/>
      <c r="Y194" s="23"/>
      <c r="Z194" s="16"/>
      <c r="AA194" s="16"/>
      <c r="AB194" s="16"/>
      <c r="AC194" s="16"/>
      <c r="AD194" s="16"/>
      <c r="AE194" s="24"/>
    </row>
    <row r="195" spans="1:31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20"/>
      <c r="V195" s="21"/>
      <c r="W195" s="22"/>
      <c r="X195" s="22"/>
      <c r="Y195" s="23"/>
      <c r="Z195" s="16"/>
      <c r="AA195" s="16"/>
      <c r="AB195" s="16"/>
      <c r="AC195" s="16"/>
      <c r="AD195" s="16"/>
      <c r="AE195" s="24"/>
    </row>
    <row r="196" spans="1:31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20"/>
      <c r="V196" s="21"/>
      <c r="W196" s="22"/>
      <c r="X196" s="22"/>
      <c r="Y196" s="23"/>
      <c r="Z196" s="16"/>
      <c r="AA196" s="16"/>
      <c r="AB196" s="16"/>
      <c r="AC196" s="16"/>
      <c r="AD196" s="16"/>
      <c r="AE196" s="24"/>
    </row>
    <row r="197" spans="1:31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20"/>
      <c r="V197" s="21"/>
      <c r="W197" s="22"/>
      <c r="X197" s="22"/>
      <c r="Y197" s="23"/>
      <c r="Z197" s="16"/>
      <c r="AA197" s="16"/>
      <c r="AB197" s="16"/>
      <c r="AC197" s="16"/>
      <c r="AD197" s="16"/>
      <c r="AE197" s="24"/>
    </row>
    <row r="198" spans="1:31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20"/>
      <c r="V198" s="21"/>
      <c r="W198" s="22"/>
      <c r="X198" s="22"/>
      <c r="Y198" s="23"/>
      <c r="Z198" s="16"/>
      <c r="AA198" s="16"/>
      <c r="AB198" s="16"/>
      <c r="AC198" s="16"/>
      <c r="AD198" s="16"/>
      <c r="AE198" s="24"/>
    </row>
    <row r="199" spans="1:31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20"/>
      <c r="V199" s="21"/>
      <c r="W199" s="22"/>
      <c r="X199" s="22"/>
      <c r="Y199" s="23"/>
      <c r="Z199" s="16"/>
      <c r="AA199" s="16"/>
      <c r="AB199" s="16"/>
      <c r="AC199" s="16"/>
      <c r="AD199" s="16"/>
      <c r="AE199" s="24"/>
    </row>
    <row r="200" spans="1:31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20"/>
      <c r="V200" s="21"/>
      <c r="W200" s="22"/>
      <c r="X200" s="22"/>
      <c r="Y200" s="23"/>
      <c r="Z200" s="16"/>
      <c r="AA200" s="16"/>
      <c r="AB200" s="16"/>
      <c r="AC200" s="16"/>
      <c r="AD200" s="16"/>
      <c r="AE200" s="24"/>
    </row>
    <row r="201" spans="1:3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20"/>
      <c r="V201" s="21"/>
      <c r="W201" s="22"/>
      <c r="X201" s="22"/>
      <c r="Y201" s="23"/>
      <c r="Z201" s="16"/>
      <c r="AA201" s="16"/>
      <c r="AB201" s="16"/>
      <c r="AC201" s="16"/>
      <c r="AD201" s="16"/>
      <c r="AE201" s="24"/>
    </row>
    <row r="202" spans="1:31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20"/>
      <c r="V202" s="21"/>
      <c r="W202" s="22"/>
      <c r="X202" s="22"/>
      <c r="Y202" s="23"/>
      <c r="Z202" s="16"/>
      <c r="AA202" s="16"/>
      <c r="AB202" s="16"/>
      <c r="AC202" s="16"/>
      <c r="AD202" s="16"/>
      <c r="AE202" s="24"/>
    </row>
    <row r="203" spans="1:31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20"/>
      <c r="V203" s="21"/>
      <c r="W203" s="22"/>
      <c r="X203" s="22"/>
      <c r="Y203" s="23"/>
      <c r="Z203" s="16"/>
      <c r="AA203" s="16"/>
      <c r="AB203" s="16"/>
      <c r="AC203" s="16"/>
      <c r="AD203" s="16"/>
      <c r="AE203" s="24"/>
    </row>
    <row r="204" spans="1:31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20"/>
      <c r="V204" s="21"/>
      <c r="W204" s="22"/>
      <c r="X204" s="22"/>
      <c r="Y204" s="23"/>
      <c r="Z204" s="16"/>
      <c r="AA204" s="16"/>
      <c r="AB204" s="16"/>
      <c r="AC204" s="16"/>
      <c r="AD204" s="16"/>
      <c r="AE204" s="24"/>
    </row>
    <row r="205" spans="1:31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20"/>
      <c r="V205" s="21"/>
      <c r="W205" s="22"/>
      <c r="X205" s="22"/>
      <c r="Y205" s="23"/>
      <c r="Z205" s="16"/>
      <c r="AA205" s="16"/>
      <c r="AB205" s="16"/>
      <c r="AC205" s="16"/>
      <c r="AD205" s="16"/>
      <c r="AE205" s="24"/>
    </row>
    <row r="206" spans="1:31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20"/>
      <c r="V206" s="21"/>
      <c r="W206" s="22"/>
      <c r="X206" s="22"/>
      <c r="Y206" s="23"/>
      <c r="Z206" s="16"/>
      <c r="AA206" s="16"/>
      <c r="AB206" s="16"/>
      <c r="AC206" s="16"/>
      <c r="AD206" s="16"/>
      <c r="AE206" s="24"/>
    </row>
    <row r="207" spans="1:31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20"/>
      <c r="V207" s="21"/>
      <c r="W207" s="22"/>
      <c r="X207" s="22"/>
      <c r="Y207" s="23"/>
      <c r="Z207" s="16"/>
      <c r="AA207" s="16"/>
      <c r="AB207" s="16"/>
      <c r="AC207" s="16"/>
      <c r="AD207" s="16"/>
      <c r="AE207" s="24"/>
    </row>
    <row r="208" spans="1:31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20"/>
      <c r="V208" s="21"/>
      <c r="W208" s="22"/>
      <c r="X208" s="22"/>
      <c r="Y208" s="23"/>
      <c r="Z208" s="16"/>
      <c r="AA208" s="16"/>
      <c r="AB208" s="16"/>
      <c r="AC208" s="16"/>
      <c r="AD208" s="16"/>
      <c r="AE208" s="24"/>
    </row>
    <row r="209" spans="1:31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20"/>
      <c r="V209" s="21"/>
      <c r="W209" s="22"/>
      <c r="X209" s="22"/>
      <c r="Y209" s="23"/>
      <c r="Z209" s="16"/>
      <c r="AA209" s="16"/>
      <c r="AB209" s="16"/>
      <c r="AC209" s="16"/>
      <c r="AD209" s="16"/>
      <c r="AE209" s="24"/>
    </row>
    <row r="210" spans="1:31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20"/>
      <c r="V210" s="21"/>
      <c r="W210" s="22"/>
      <c r="X210" s="22"/>
      <c r="Y210" s="23"/>
      <c r="Z210" s="16"/>
      <c r="AA210" s="16"/>
      <c r="AB210" s="16"/>
      <c r="AC210" s="16"/>
      <c r="AD210" s="16"/>
      <c r="AE210" s="24"/>
    </row>
    <row r="211" spans="1:3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20"/>
      <c r="V211" s="21"/>
      <c r="W211" s="22"/>
      <c r="X211" s="22"/>
      <c r="Y211" s="23"/>
      <c r="Z211" s="16"/>
      <c r="AA211" s="16"/>
      <c r="AB211" s="16"/>
      <c r="AC211" s="16"/>
      <c r="AD211" s="16"/>
      <c r="AE211" s="24"/>
    </row>
    <row r="212" spans="1:31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20"/>
      <c r="V212" s="21"/>
      <c r="W212" s="22"/>
      <c r="X212" s="22"/>
      <c r="Y212" s="23"/>
      <c r="Z212" s="16"/>
      <c r="AA212" s="16"/>
      <c r="AB212" s="16"/>
      <c r="AC212" s="16"/>
      <c r="AD212" s="16"/>
      <c r="AE212" s="24"/>
    </row>
    <row r="213" spans="1:31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20"/>
      <c r="V213" s="21"/>
      <c r="W213" s="22"/>
      <c r="X213" s="22"/>
      <c r="Y213" s="23"/>
      <c r="Z213" s="16"/>
      <c r="AA213" s="16"/>
      <c r="AB213" s="16"/>
      <c r="AC213" s="16"/>
      <c r="AD213" s="16"/>
      <c r="AE213" s="24"/>
    </row>
    <row r="214" spans="1:31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20"/>
      <c r="V214" s="21"/>
      <c r="W214" s="22"/>
      <c r="X214" s="22"/>
      <c r="Y214" s="23"/>
      <c r="Z214" s="16"/>
      <c r="AA214" s="16"/>
      <c r="AB214" s="16"/>
      <c r="AC214" s="16"/>
      <c r="AD214" s="16"/>
      <c r="AE214" s="24"/>
    </row>
    <row r="215" spans="1:31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20"/>
      <c r="V215" s="21"/>
      <c r="W215" s="22"/>
      <c r="X215" s="22"/>
      <c r="Y215" s="23"/>
      <c r="Z215" s="16"/>
      <c r="AA215" s="16"/>
      <c r="AB215" s="16"/>
      <c r="AC215" s="16"/>
      <c r="AD215" s="16"/>
      <c r="AE215" s="24"/>
    </row>
    <row r="216" spans="1:31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20"/>
      <c r="V216" s="21"/>
      <c r="W216" s="22"/>
      <c r="X216" s="22"/>
      <c r="Y216" s="23"/>
      <c r="Z216" s="16"/>
      <c r="AA216" s="16"/>
      <c r="AB216" s="16"/>
      <c r="AC216" s="16"/>
      <c r="AD216" s="16"/>
      <c r="AE216" s="24"/>
    </row>
    <row r="217" spans="1:31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0"/>
      <c r="V217" s="21"/>
      <c r="W217" s="22"/>
      <c r="X217" s="22"/>
      <c r="Y217" s="23"/>
      <c r="Z217" s="16"/>
      <c r="AA217" s="16"/>
      <c r="AB217" s="16"/>
      <c r="AC217" s="16"/>
      <c r="AD217" s="16"/>
      <c r="AE217" s="24"/>
    </row>
    <row r="218" spans="1:31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20"/>
      <c r="V218" s="21"/>
      <c r="W218" s="22"/>
      <c r="X218" s="22"/>
      <c r="Y218" s="23"/>
      <c r="Z218" s="16"/>
      <c r="AA218" s="16"/>
      <c r="AB218" s="16"/>
      <c r="AC218" s="16"/>
      <c r="AD218" s="16"/>
      <c r="AE218" s="24"/>
    </row>
    <row r="219" spans="1:31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20"/>
      <c r="V219" s="21"/>
      <c r="W219" s="22"/>
      <c r="X219" s="22"/>
      <c r="Y219" s="23"/>
      <c r="Z219" s="16"/>
      <c r="AA219" s="16"/>
      <c r="AB219" s="16"/>
      <c r="AC219" s="16"/>
      <c r="AD219" s="16"/>
      <c r="AE219" s="24"/>
    </row>
    <row r="220" spans="1:31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20"/>
      <c r="V220" s="21"/>
      <c r="W220" s="22"/>
      <c r="X220" s="22"/>
      <c r="Y220" s="23"/>
      <c r="Z220" s="16"/>
      <c r="AA220" s="16"/>
      <c r="AB220" s="16"/>
      <c r="AC220" s="16"/>
      <c r="AD220" s="16"/>
      <c r="AE220" s="24"/>
    </row>
    <row r="221" spans="1:3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20"/>
      <c r="V221" s="21"/>
      <c r="W221" s="22"/>
      <c r="X221" s="22"/>
      <c r="Y221" s="23"/>
      <c r="Z221" s="16"/>
      <c r="AA221" s="16"/>
      <c r="AB221" s="16"/>
      <c r="AC221" s="16"/>
      <c r="AD221" s="16"/>
      <c r="AE221" s="24"/>
    </row>
    <row r="222" spans="1:31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20"/>
      <c r="V222" s="21"/>
      <c r="W222" s="22"/>
      <c r="X222" s="22"/>
      <c r="Y222" s="23"/>
      <c r="Z222" s="16"/>
      <c r="AA222" s="16"/>
      <c r="AB222" s="16"/>
      <c r="AC222" s="16"/>
      <c r="AD222" s="16"/>
      <c r="AE222" s="24"/>
    </row>
    <row r="223" spans="1:31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20"/>
      <c r="V223" s="21"/>
      <c r="W223" s="22"/>
      <c r="X223" s="22"/>
      <c r="Y223" s="23"/>
      <c r="Z223" s="16"/>
      <c r="AA223" s="16"/>
      <c r="AB223" s="16"/>
      <c r="AC223" s="16"/>
      <c r="AD223" s="16"/>
      <c r="AE223" s="24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2"/>
      <c r="X225" s="22"/>
      <c r="Y225" s="23"/>
      <c r="Z225" s="16"/>
      <c r="AA225" s="16"/>
      <c r="AB225" s="16"/>
      <c r="AC225" s="16"/>
      <c r="AD225" s="1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2"/>
      <c r="X226" s="22"/>
      <c r="Y226" s="23"/>
      <c r="Z226" s="16"/>
      <c r="AA226" s="16"/>
      <c r="AB226" s="16"/>
      <c r="AC226" s="16"/>
      <c r="AD226" s="1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22"/>
      <c r="Y227" s="23"/>
      <c r="Z227" s="16"/>
      <c r="AA227" s="16"/>
      <c r="AB227" s="16"/>
      <c r="AC227" s="16"/>
      <c r="AD227" s="1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22"/>
      <c r="Y228" s="23"/>
      <c r="Z228" s="16"/>
      <c r="AA228" s="16"/>
      <c r="AB228" s="16"/>
      <c r="AC228" s="16"/>
      <c r="AD228" s="1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2"/>
      <c r="X229" s="22"/>
      <c r="Y229" s="23"/>
      <c r="Z229" s="16"/>
      <c r="AA229" s="16"/>
      <c r="AB229" s="16"/>
      <c r="AC229" s="16"/>
      <c r="AD229" s="1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2"/>
      <c r="X230" s="22"/>
      <c r="Y230" s="23"/>
      <c r="Z230" s="16"/>
      <c r="AA230" s="16"/>
      <c r="AB230" s="16"/>
      <c r="AC230" s="16"/>
      <c r="AD230" s="1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2"/>
      <c r="X231" s="22"/>
      <c r="Y231" s="23"/>
      <c r="Z231" s="16"/>
      <c r="AA231" s="16"/>
      <c r="AB231" s="16"/>
      <c r="AC231" s="16"/>
      <c r="AD231" s="16"/>
      <c r="AE231" s="24"/>
    </row>
    <row r="232" spans="1:31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0"/>
      <c r="V232" s="21"/>
      <c r="W232" s="22"/>
      <c r="X232" s="22"/>
      <c r="Y232" s="23"/>
      <c r="Z232" s="16"/>
      <c r="AA232" s="16"/>
      <c r="AB232" s="16"/>
      <c r="AC232" s="16"/>
      <c r="AD232" s="16"/>
      <c r="AE232" s="24"/>
    </row>
    <row r="233" spans="1:31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0"/>
      <c r="V233" s="21"/>
      <c r="W233" s="22"/>
      <c r="X233" s="22"/>
      <c r="Y233" s="23"/>
      <c r="Z233" s="16"/>
      <c r="AA233" s="16"/>
      <c r="AB233" s="16"/>
      <c r="AC233" s="16"/>
      <c r="AD233" s="16"/>
      <c r="AE233" s="24"/>
    </row>
    <row r="234" spans="1:31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0"/>
      <c r="V234" s="21"/>
      <c r="W234" s="22"/>
      <c r="X234" s="22"/>
      <c r="Y234" s="23"/>
      <c r="Z234" s="16"/>
      <c r="AA234" s="16"/>
      <c r="AB234" s="16"/>
      <c r="AC234" s="16"/>
      <c r="AD234" s="16"/>
      <c r="AE234" s="24"/>
    </row>
    <row r="235" spans="1:31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0"/>
      <c r="V235" s="21"/>
      <c r="W235" s="22"/>
      <c r="X235" s="22"/>
      <c r="Y235" s="23"/>
      <c r="Z235" s="16"/>
      <c r="AA235" s="16"/>
      <c r="AB235" s="16"/>
      <c r="AC235" s="16"/>
      <c r="AD235" s="16"/>
      <c r="AE235" s="24"/>
    </row>
    <row r="236" spans="1:31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20"/>
      <c r="V236" s="21"/>
      <c r="W236" s="22"/>
      <c r="X236" s="22"/>
      <c r="Y236" s="23"/>
      <c r="Z236" s="16"/>
      <c r="AA236" s="16"/>
      <c r="AB236" s="16"/>
      <c r="AC236" s="16"/>
      <c r="AD236" s="16"/>
      <c r="AE236" s="24"/>
    </row>
    <row r="237" spans="1:31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20"/>
      <c r="V237" s="21"/>
      <c r="W237" s="22"/>
      <c r="X237" s="22"/>
      <c r="Y237" s="23"/>
      <c r="Z237" s="16"/>
      <c r="AA237" s="16"/>
      <c r="AB237" s="16"/>
      <c r="AC237" s="16"/>
      <c r="AD237" s="16"/>
      <c r="AE237" s="24"/>
    </row>
    <row r="238" spans="1:31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20"/>
      <c r="V238" s="21"/>
      <c r="W238" s="22"/>
      <c r="X238" s="22"/>
      <c r="Y238" s="23"/>
      <c r="Z238" s="16"/>
      <c r="AA238" s="16"/>
      <c r="AB238" s="16"/>
      <c r="AC238" s="16"/>
      <c r="AD238" s="16"/>
      <c r="AE238" s="24"/>
    </row>
    <row r="239" spans="1:31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20"/>
      <c r="V239" s="21"/>
      <c r="W239" s="22"/>
      <c r="X239" s="22"/>
      <c r="Y239" s="23"/>
      <c r="Z239" s="16"/>
      <c r="AA239" s="16"/>
      <c r="AB239" s="16"/>
      <c r="AC239" s="16"/>
      <c r="AD239" s="16"/>
      <c r="AE239" s="24"/>
    </row>
    <row r="240" spans="1:31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20"/>
      <c r="V240" s="21"/>
      <c r="W240" s="22"/>
      <c r="X240" s="22"/>
      <c r="Y240" s="23"/>
      <c r="Z240" s="16"/>
      <c r="AA240" s="16"/>
      <c r="AB240" s="16"/>
      <c r="AC240" s="16"/>
      <c r="AD240" s="16"/>
      <c r="AE240" s="24"/>
    </row>
    <row r="241" spans="1:3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20"/>
      <c r="V241" s="21"/>
      <c r="W241" s="22"/>
      <c r="X241" s="22"/>
      <c r="Y241" s="23"/>
      <c r="Z241" s="16"/>
      <c r="AA241" s="16"/>
      <c r="AB241" s="16"/>
      <c r="AC241" s="16"/>
      <c r="AD241" s="16"/>
      <c r="AE241" s="24"/>
    </row>
    <row r="242" spans="1:31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20"/>
      <c r="V242" s="21"/>
      <c r="W242" s="22"/>
      <c r="X242" s="22"/>
      <c r="Y242" s="23"/>
      <c r="Z242" s="16"/>
      <c r="AA242" s="16"/>
      <c r="AB242" s="16"/>
      <c r="AC242" s="16"/>
      <c r="AD242" s="16"/>
      <c r="AE242" s="24"/>
    </row>
    <row r="243" spans="1:31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20"/>
      <c r="V243" s="21"/>
      <c r="W243" s="22"/>
      <c r="X243" s="22"/>
      <c r="Y243" s="23"/>
      <c r="Z243" s="16"/>
      <c r="AA243" s="16"/>
      <c r="AB243" s="16"/>
      <c r="AC243" s="16"/>
      <c r="AD243" s="16"/>
      <c r="AE243" s="24"/>
    </row>
    <row r="244" spans="1:31" ht="15.75" customHeight="1"/>
    <row r="245" spans="1:31" ht="15.75" customHeight="1"/>
    <row r="246" spans="1:31" ht="15.75" customHeight="1"/>
    <row r="247" spans="1:31" ht="15.75" customHeight="1"/>
    <row r="248" spans="1:31" ht="15.75" customHeight="1"/>
    <row r="249" spans="1:31" ht="15.75" customHeight="1"/>
    <row r="250" spans="1:31" ht="15.75" customHeight="1"/>
    <row r="251" spans="1:31" ht="15.75" customHeight="1"/>
    <row r="252" spans="1:31" ht="15.75" customHeight="1"/>
    <row r="253" spans="1:31" ht="15.75" customHeight="1"/>
    <row r="254" spans="1:31" ht="15.75" customHeight="1"/>
    <row r="255" spans="1:31" ht="15.75" customHeight="1"/>
    <row r="256" spans="1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36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V3:V4"/>
    <mergeCell ref="W3:W4"/>
    <mergeCell ref="A3:A4"/>
    <mergeCell ref="B3:B4"/>
    <mergeCell ref="C3:C4"/>
    <mergeCell ref="D3:D4"/>
    <mergeCell ref="E3:E4"/>
    <mergeCell ref="AE12:AE13"/>
    <mergeCell ref="V22:AD22"/>
    <mergeCell ref="X3:X4"/>
    <mergeCell ref="Y3:Y4"/>
    <mergeCell ref="Y12:Y13"/>
    <mergeCell ref="Z12:AA12"/>
    <mergeCell ref="AB12:AC12"/>
    <mergeCell ref="AD12:AD13"/>
    <mergeCell ref="Z3:AA3"/>
    <mergeCell ref="AB3:AC3"/>
    <mergeCell ref="U11:AE11"/>
    <mergeCell ref="U12:U13"/>
    <mergeCell ref="V12:V13"/>
    <mergeCell ref="W12:W13"/>
    <mergeCell ref="X12:X13"/>
  </mergeCells>
  <conditionalFormatting sqref="Z5">
    <cfRule type="containsBlanks" dxfId="4" priority="1">
      <formula>LEN(TRIM(Z5))=0</formula>
    </cfRule>
  </conditionalFormatting>
  <conditionalFormatting sqref="AE5">
    <cfRule type="containsBlanks" dxfId="3" priority="2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E987"/>
  <sheetViews>
    <sheetView topLeftCell="U1" workbookViewId="0">
      <selection activeCell="U2" sqref="U2:AE2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25.85546875" customWidth="1"/>
    <col min="23" max="23" width="16.28515625" customWidth="1"/>
    <col min="24" max="24" width="17.28515625" customWidth="1"/>
    <col min="25" max="25" width="13.85546875" customWidth="1"/>
    <col min="26" max="26" width="23" customWidth="1"/>
    <col min="27" max="27" width="16" customWidth="1"/>
    <col min="28" max="28" width="24.28515625" customWidth="1"/>
    <col min="29" max="29" width="16.7109375" customWidth="1"/>
    <col min="30" max="30" width="18.28515625" customWidth="1"/>
    <col min="31" max="31" width="25.140625" customWidth="1"/>
  </cols>
  <sheetData>
    <row r="1" spans="1:31" ht="17.25" customHeight="1">
      <c r="U1" s="52"/>
      <c r="V1" s="52"/>
      <c r="W1" s="52"/>
      <c r="X1" s="52"/>
      <c r="Y1" s="52"/>
      <c r="Z1" s="52"/>
      <c r="AA1" s="52"/>
      <c r="AB1" s="52"/>
      <c r="AC1" s="52"/>
      <c r="AD1" s="52"/>
      <c r="AE1" s="53" t="s">
        <v>0</v>
      </c>
    </row>
    <row r="2" spans="1:31" ht="63" customHeight="1">
      <c r="A2" s="1"/>
      <c r="B2" s="324" t="s">
        <v>816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817</v>
      </c>
      <c r="V2" s="307"/>
      <c r="W2" s="307"/>
      <c r="X2" s="307"/>
      <c r="Y2" s="307"/>
      <c r="Z2" s="307"/>
      <c r="AA2" s="307"/>
      <c r="AB2" s="307"/>
      <c r="AC2" s="307"/>
      <c r="AD2" s="307"/>
      <c r="AE2" s="308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67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08"/>
      <c r="AB3" s="314" t="s">
        <v>23</v>
      </c>
      <c r="AC3" s="308"/>
      <c r="AD3" s="316" t="s">
        <v>24</v>
      </c>
      <c r="AE3" s="316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3"/>
      <c r="V4" s="303"/>
      <c r="W4" s="303"/>
      <c r="X4" s="303"/>
      <c r="Y4" s="303"/>
      <c r="Z4" s="54" t="s">
        <v>33</v>
      </c>
      <c r="AA4" s="54" t="s">
        <v>34</v>
      </c>
      <c r="AB4" s="54" t="s">
        <v>35</v>
      </c>
      <c r="AC4" s="54" t="s">
        <v>36</v>
      </c>
      <c r="AD4" s="303"/>
      <c r="AE4" s="303"/>
    </row>
    <row r="5" spans="1:31" ht="70.5" customHeight="1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2">
        <v>1</v>
      </c>
      <c r="V5" s="63" t="s">
        <v>818</v>
      </c>
      <c r="W5" s="64">
        <v>91057</v>
      </c>
      <c r="X5" s="64">
        <v>91057</v>
      </c>
      <c r="Y5" s="66" t="s">
        <v>43</v>
      </c>
      <c r="Z5" s="66" t="s">
        <v>819</v>
      </c>
      <c r="AA5" s="64">
        <f t="shared" ref="AA5:AA7" si="0">+W5</f>
        <v>91057</v>
      </c>
      <c r="AB5" s="66" t="str">
        <f t="shared" ref="AB5:AB7" si="1">+Z5</f>
        <v>บริษัท เอซีอี แลงเกวจ จำกัด</v>
      </c>
      <c r="AC5" s="64">
        <f t="shared" ref="AC5:AC7" si="2">+W5</f>
        <v>91057</v>
      </c>
      <c r="AD5" s="66" t="s">
        <v>40</v>
      </c>
      <c r="AE5" s="66" t="s">
        <v>820</v>
      </c>
    </row>
    <row r="6" spans="1:31" ht="92.2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2">
        <v>2</v>
      </c>
      <c r="V6" s="63" t="s">
        <v>821</v>
      </c>
      <c r="W6" s="64">
        <v>21036</v>
      </c>
      <c r="X6" s="64">
        <v>21036</v>
      </c>
      <c r="Y6" s="66" t="s">
        <v>43</v>
      </c>
      <c r="Z6" s="66" t="s">
        <v>822</v>
      </c>
      <c r="AA6" s="64">
        <f t="shared" si="0"/>
        <v>21036</v>
      </c>
      <c r="AB6" s="66" t="str">
        <f t="shared" si="1"/>
        <v>หจก. เอทีซี ซัพพลาย</v>
      </c>
      <c r="AC6" s="64">
        <f t="shared" si="2"/>
        <v>21036</v>
      </c>
      <c r="AD6" s="66" t="s">
        <v>40</v>
      </c>
      <c r="AE6" s="66" t="s">
        <v>823</v>
      </c>
    </row>
    <row r="7" spans="1:31" ht="106.5" customHeight="1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62">
        <v>3</v>
      </c>
      <c r="V7" s="63" t="s">
        <v>824</v>
      </c>
      <c r="W7" s="64">
        <v>118770</v>
      </c>
      <c r="X7" s="64">
        <v>118770</v>
      </c>
      <c r="Y7" s="66" t="s">
        <v>43</v>
      </c>
      <c r="Z7" s="66" t="s">
        <v>825</v>
      </c>
      <c r="AA7" s="64">
        <f t="shared" si="0"/>
        <v>118770</v>
      </c>
      <c r="AB7" s="66" t="str">
        <f t="shared" si="1"/>
        <v>บริษัท แอล.เจ.อาร์ อินดัสตรี จำกัด</v>
      </c>
      <c r="AC7" s="64">
        <f t="shared" si="2"/>
        <v>118770</v>
      </c>
      <c r="AD7" s="66" t="s">
        <v>40</v>
      </c>
      <c r="AE7" s="66" t="s">
        <v>826</v>
      </c>
    </row>
    <row r="8" spans="1:31" ht="94.5" customHeight="1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2">
        <v>4</v>
      </c>
      <c r="V8" s="63" t="s">
        <v>827</v>
      </c>
      <c r="W8" s="64">
        <v>1000000</v>
      </c>
      <c r="X8" s="64">
        <v>1000000</v>
      </c>
      <c r="Y8" s="66" t="s">
        <v>43</v>
      </c>
      <c r="Z8" s="66" t="s">
        <v>829</v>
      </c>
      <c r="AA8" s="64">
        <v>1000000</v>
      </c>
      <c r="AB8" s="66" t="s">
        <v>829</v>
      </c>
      <c r="AC8" s="64">
        <v>1000000</v>
      </c>
      <c r="AD8" s="66" t="s">
        <v>40</v>
      </c>
      <c r="AE8" s="66" t="s">
        <v>981</v>
      </c>
    </row>
    <row r="9" spans="1:31" ht="24" customHeight="1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72"/>
      <c r="V9" s="258"/>
      <c r="W9" s="259"/>
      <c r="X9" s="259"/>
      <c r="Y9" s="261"/>
      <c r="Z9" s="261"/>
      <c r="AA9" s="259"/>
      <c r="AB9" s="261"/>
      <c r="AC9" s="259"/>
      <c r="AD9" s="261"/>
      <c r="AE9" s="261"/>
    </row>
    <row r="10" spans="1:31" ht="61.5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306" t="s">
        <v>831</v>
      </c>
      <c r="V10" s="307"/>
      <c r="W10" s="307"/>
      <c r="X10" s="307"/>
      <c r="Y10" s="307"/>
      <c r="Z10" s="307"/>
      <c r="AA10" s="307"/>
      <c r="AB10" s="307"/>
      <c r="AC10" s="307"/>
      <c r="AD10" s="307"/>
      <c r="AE10" s="308"/>
    </row>
    <row r="11" spans="1:31" ht="42" customHeight="1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367" t="s">
        <v>17</v>
      </c>
      <c r="V11" s="367" t="s">
        <v>18</v>
      </c>
      <c r="W11" s="368" t="s">
        <v>19</v>
      </c>
      <c r="X11" s="368" t="s">
        <v>20</v>
      </c>
      <c r="Y11" s="367" t="s">
        <v>21</v>
      </c>
      <c r="Z11" s="350" t="s">
        <v>22</v>
      </c>
      <c r="AA11" s="308"/>
      <c r="AB11" s="350" t="s">
        <v>23</v>
      </c>
      <c r="AC11" s="308"/>
      <c r="AD11" s="367" t="s">
        <v>24</v>
      </c>
      <c r="AE11" s="367" t="s">
        <v>25</v>
      </c>
    </row>
    <row r="12" spans="1:31" ht="38.25" customHeight="1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03"/>
      <c r="V12" s="303"/>
      <c r="W12" s="303"/>
      <c r="X12" s="303"/>
      <c r="Y12" s="303"/>
      <c r="Z12" s="80" t="s">
        <v>33</v>
      </c>
      <c r="AA12" s="80" t="s">
        <v>34</v>
      </c>
      <c r="AB12" s="80" t="s">
        <v>35</v>
      </c>
      <c r="AC12" s="80" t="s">
        <v>36</v>
      </c>
      <c r="AD12" s="303"/>
      <c r="AE12" s="303"/>
    </row>
    <row r="13" spans="1:31" ht="102.75" customHeight="1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2">
        <v>5</v>
      </c>
      <c r="V13" s="150" t="s">
        <v>832</v>
      </c>
      <c r="W13" s="184">
        <v>24695.599999999999</v>
      </c>
      <c r="X13" s="184">
        <f t="shared" ref="X13:X14" si="3">+W13</f>
        <v>24695.599999999999</v>
      </c>
      <c r="Y13" s="87" t="s">
        <v>43</v>
      </c>
      <c r="Z13" s="88" t="s">
        <v>601</v>
      </c>
      <c r="AA13" s="88">
        <f t="shared" ref="AA13:AA14" si="4">+W13</f>
        <v>24695.599999999999</v>
      </c>
      <c r="AB13" s="88" t="str">
        <f t="shared" ref="AB13:AB14" si="5">+Z13</f>
        <v>บริษัท โชคชัย อินเตอร์ แอร์ จำกัด</v>
      </c>
      <c r="AC13" s="88">
        <f t="shared" ref="AC13:AC14" si="6">+W13</f>
        <v>24695.599999999999</v>
      </c>
      <c r="AD13" s="87" t="s">
        <v>40</v>
      </c>
      <c r="AE13" s="81" t="s">
        <v>833</v>
      </c>
    </row>
    <row r="14" spans="1:31" ht="105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2">
        <v>6</v>
      </c>
      <c r="V14" s="150" t="s">
        <v>834</v>
      </c>
      <c r="W14" s="184">
        <v>15000</v>
      </c>
      <c r="X14" s="184">
        <f t="shared" si="3"/>
        <v>15000</v>
      </c>
      <c r="Y14" s="87" t="s">
        <v>43</v>
      </c>
      <c r="Z14" s="88" t="s">
        <v>835</v>
      </c>
      <c r="AA14" s="88">
        <f t="shared" si="4"/>
        <v>15000</v>
      </c>
      <c r="AB14" s="88" t="str">
        <f t="shared" si="5"/>
        <v>นางสาวภิสรินธัญธ์ เจริญสุข</v>
      </c>
      <c r="AC14" s="88">
        <f t="shared" si="6"/>
        <v>15000</v>
      </c>
      <c r="AD14" s="87" t="s">
        <v>40</v>
      </c>
      <c r="AE14" s="81" t="s">
        <v>836</v>
      </c>
    </row>
    <row r="15" spans="1:31" ht="126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2">
        <v>7</v>
      </c>
      <c r="V15" s="150" t="s">
        <v>837</v>
      </c>
      <c r="W15" s="184">
        <v>20000</v>
      </c>
      <c r="X15" s="184">
        <f t="shared" ref="X15:X20" si="7">+W15</f>
        <v>20000</v>
      </c>
      <c r="Y15" s="87" t="s">
        <v>43</v>
      </c>
      <c r="Z15" s="88" t="s">
        <v>838</v>
      </c>
      <c r="AA15" s="88">
        <f t="shared" ref="AA15:AA20" si="8">+W15</f>
        <v>20000</v>
      </c>
      <c r="AB15" s="88" t="str">
        <f t="shared" ref="AB15:AB20" si="9">+Z15</f>
        <v>นายนฤมล นิคมรัฐ</v>
      </c>
      <c r="AC15" s="88">
        <f t="shared" ref="AC15:AC20" si="10">+W15</f>
        <v>20000</v>
      </c>
      <c r="AD15" s="87" t="s">
        <v>40</v>
      </c>
      <c r="AE15" s="81" t="s">
        <v>839</v>
      </c>
    </row>
    <row r="16" spans="1:31" ht="84">
      <c r="A16" s="12"/>
      <c r="B16" s="12"/>
      <c r="C16" s="13"/>
      <c r="D16" s="13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2">
        <v>8</v>
      </c>
      <c r="V16" s="150" t="s">
        <v>840</v>
      </c>
      <c r="W16" s="184">
        <v>181514.8</v>
      </c>
      <c r="X16" s="184">
        <f t="shared" si="7"/>
        <v>181514.8</v>
      </c>
      <c r="Y16" s="87" t="s">
        <v>43</v>
      </c>
      <c r="Z16" s="88" t="s">
        <v>841</v>
      </c>
      <c r="AA16" s="88">
        <f t="shared" si="8"/>
        <v>181514.8</v>
      </c>
      <c r="AB16" s="88" t="str">
        <f t="shared" si="9"/>
        <v>ร้านมายมิวสิค</v>
      </c>
      <c r="AC16" s="88">
        <f t="shared" si="10"/>
        <v>181514.8</v>
      </c>
      <c r="AD16" s="87" t="s">
        <v>40</v>
      </c>
      <c r="AE16" s="81" t="s">
        <v>842</v>
      </c>
    </row>
    <row r="17" spans="1:31" ht="63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2">
        <v>9</v>
      </c>
      <c r="V17" s="263" t="s">
        <v>843</v>
      </c>
      <c r="W17" s="192">
        <v>30000</v>
      </c>
      <c r="X17" s="192">
        <f t="shared" si="7"/>
        <v>30000</v>
      </c>
      <c r="Y17" s="81" t="s">
        <v>43</v>
      </c>
      <c r="Z17" s="84" t="s">
        <v>844</v>
      </c>
      <c r="AA17" s="145">
        <f t="shared" si="8"/>
        <v>30000</v>
      </c>
      <c r="AB17" s="84" t="str">
        <f t="shared" si="9"/>
        <v>นายรุ่ง น้อยหนัก</v>
      </c>
      <c r="AC17" s="145">
        <f t="shared" si="10"/>
        <v>30000</v>
      </c>
      <c r="AD17" s="81" t="s">
        <v>40</v>
      </c>
      <c r="AE17" s="81" t="s">
        <v>845</v>
      </c>
    </row>
    <row r="18" spans="1:31" ht="147">
      <c r="A18" s="29"/>
      <c r="B18" s="29"/>
      <c r="C18" s="30"/>
      <c r="D18" s="30"/>
      <c r="E18" s="31"/>
      <c r="F18" s="32"/>
      <c r="G18" s="32"/>
      <c r="H18" s="32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62">
        <v>10</v>
      </c>
      <c r="V18" s="150" t="s">
        <v>846</v>
      </c>
      <c r="W18" s="184">
        <v>35000</v>
      </c>
      <c r="X18" s="184">
        <f t="shared" si="7"/>
        <v>35000</v>
      </c>
      <c r="Y18" s="87" t="s">
        <v>43</v>
      </c>
      <c r="Z18" s="88" t="s">
        <v>724</v>
      </c>
      <c r="AA18" s="88">
        <f t="shared" si="8"/>
        <v>35000</v>
      </c>
      <c r="AB18" s="88" t="str">
        <f t="shared" si="9"/>
        <v>หจก.เอ.พี.ที.ทรานส์</v>
      </c>
      <c r="AC18" s="88">
        <f t="shared" si="10"/>
        <v>35000</v>
      </c>
      <c r="AD18" s="87" t="s">
        <v>40</v>
      </c>
      <c r="AE18" s="81" t="s">
        <v>847</v>
      </c>
    </row>
    <row r="19" spans="1:31" ht="147">
      <c r="A19" s="29"/>
      <c r="B19" s="29"/>
      <c r="C19" s="30"/>
      <c r="D19" s="30"/>
      <c r="E19" s="31"/>
      <c r="F19" s="32"/>
      <c r="G19" s="32"/>
      <c r="H19" s="32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62">
        <v>11</v>
      </c>
      <c r="V19" s="152" t="s">
        <v>848</v>
      </c>
      <c r="W19" s="185">
        <v>35203</v>
      </c>
      <c r="X19" s="185">
        <f t="shared" si="7"/>
        <v>35203</v>
      </c>
      <c r="Y19" s="113" t="s">
        <v>43</v>
      </c>
      <c r="Z19" s="114" t="s">
        <v>849</v>
      </c>
      <c r="AA19" s="114">
        <f t="shared" si="8"/>
        <v>35203</v>
      </c>
      <c r="AB19" s="114" t="str">
        <f t="shared" si="9"/>
        <v>นางสาวปรีญาพัชร์ เรืองฤทธิ์สกุล</v>
      </c>
      <c r="AC19" s="114">
        <f t="shared" si="10"/>
        <v>35203</v>
      </c>
      <c r="AD19" s="113" t="s">
        <v>40</v>
      </c>
      <c r="AE19" s="188" t="s">
        <v>850</v>
      </c>
    </row>
    <row r="20" spans="1:31" ht="63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62">
        <v>12</v>
      </c>
      <c r="V20" s="85" t="s">
        <v>851</v>
      </c>
      <c r="W20" s="184">
        <v>45000</v>
      </c>
      <c r="X20" s="184">
        <f t="shared" si="7"/>
        <v>45000</v>
      </c>
      <c r="Y20" s="87" t="s">
        <v>43</v>
      </c>
      <c r="Z20" s="88" t="s">
        <v>852</v>
      </c>
      <c r="AA20" s="88">
        <f t="shared" si="8"/>
        <v>45000</v>
      </c>
      <c r="AB20" s="88" t="str">
        <f t="shared" si="9"/>
        <v>นายไฟศักดิ์  สูงกิจบูลย์</v>
      </c>
      <c r="AC20" s="88">
        <f t="shared" si="10"/>
        <v>45000</v>
      </c>
      <c r="AD20" s="87" t="s">
        <v>40</v>
      </c>
      <c r="AE20" s="87" t="s">
        <v>853</v>
      </c>
    </row>
    <row r="21" spans="1:31" ht="42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2">
        <v>13</v>
      </c>
      <c r="V21" s="383" t="s">
        <v>910</v>
      </c>
      <c r="W21" s="307"/>
      <c r="X21" s="307"/>
      <c r="Y21" s="307"/>
      <c r="Z21" s="307"/>
      <c r="AA21" s="307"/>
      <c r="AB21" s="307"/>
      <c r="AC21" s="307"/>
      <c r="AD21" s="308"/>
      <c r="AE21" s="265" t="s">
        <v>854</v>
      </c>
    </row>
    <row r="22" spans="1:31" ht="189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62">
        <v>14</v>
      </c>
      <c r="V22" s="150" t="s">
        <v>855</v>
      </c>
      <c r="W22" s="184">
        <v>195000</v>
      </c>
      <c r="X22" s="184">
        <f t="shared" ref="X22:X27" si="11">+W22</f>
        <v>195000</v>
      </c>
      <c r="Y22" s="87" t="s">
        <v>43</v>
      </c>
      <c r="Z22" s="88" t="s">
        <v>856</v>
      </c>
      <c r="AA22" s="88">
        <f t="shared" ref="AA22:AA27" si="12">+W22</f>
        <v>195000</v>
      </c>
      <c r="AB22" s="88" t="str">
        <f t="shared" ref="AB22:AB27" si="13">+Z22</f>
        <v>นายประทีป เจตนากูล</v>
      </c>
      <c r="AC22" s="88">
        <f t="shared" ref="AC22:AC27" si="14">+W22</f>
        <v>195000</v>
      </c>
      <c r="AD22" s="87" t="s">
        <v>40</v>
      </c>
      <c r="AE22" s="87" t="s">
        <v>857</v>
      </c>
    </row>
    <row r="23" spans="1:31" ht="189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2">
        <v>15</v>
      </c>
      <c r="V23" s="82" t="s">
        <v>858</v>
      </c>
      <c r="W23" s="192">
        <v>22000</v>
      </c>
      <c r="X23" s="192">
        <f t="shared" si="11"/>
        <v>22000</v>
      </c>
      <c r="Y23" s="81" t="s">
        <v>43</v>
      </c>
      <c r="Z23" s="84" t="s">
        <v>134</v>
      </c>
      <c r="AA23" s="84">
        <f t="shared" si="12"/>
        <v>22000</v>
      </c>
      <c r="AB23" s="84" t="str">
        <f t="shared" si="13"/>
        <v>นายชูพงษ์ สุธารส</v>
      </c>
      <c r="AC23" s="84">
        <f t="shared" si="14"/>
        <v>22000</v>
      </c>
      <c r="AD23" s="81" t="s">
        <v>40</v>
      </c>
      <c r="AE23" s="81" t="s">
        <v>859</v>
      </c>
    </row>
    <row r="24" spans="1:31" ht="105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62">
        <v>16</v>
      </c>
      <c r="V24" s="119" t="s">
        <v>860</v>
      </c>
      <c r="W24" s="147">
        <v>34200</v>
      </c>
      <c r="X24" s="147">
        <f t="shared" si="11"/>
        <v>34200</v>
      </c>
      <c r="Y24" s="118" t="s">
        <v>43</v>
      </c>
      <c r="Z24" s="117" t="s">
        <v>861</v>
      </c>
      <c r="AA24" s="117">
        <f t="shared" si="12"/>
        <v>34200</v>
      </c>
      <c r="AB24" s="88" t="str">
        <f t="shared" si="13"/>
        <v>บริษัท ธนาเพลส จำกัด</v>
      </c>
      <c r="AC24" s="117">
        <f t="shared" si="14"/>
        <v>34200</v>
      </c>
      <c r="AD24" s="87" t="s">
        <v>40</v>
      </c>
      <c r="AE24" s="81" t="s">
        <v>862</v>
      </c>
    </row>
    <row r="25" spans="1:31" ht="105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2">
        <v>17</v>
      </c>
      <c r="V25" s="119" t="s">
        <v>863</v>
      </c>
      <c r="W25" s="147">
        <v>37450</v>
      </c>
      <c r="X25" s="147">
        <f t="shared" si="11"/>
        <v>37450</v>
      </c>
      <c r="Y25" s="118" t="s">
        <v>43</v>
      </c>
      <c r="Z25" s="117" t="s">
        <v>864</v>
      </c>
      <c r="AA25" s="117">
        <f t="shared" si="12"/>
        <v>37450</v>
      </c>
      <c r="AB25" s="88" t="str">
        <f t="shared" si="13"/>
        <v xml:space="preserve">บริษัท เพชร น้ำหนึ่ง อีควิปเม้นท์ จำกัด </v>
      </c>
      <c r="AC25" s="117">
        <f t="shared" si="14"/>
        <v>37450</v>
      </c>
      <c r="AD25" s="87" t="s">
        <v>40</v>
      </c>
      <c r="AE25" s="81" t="s">
        <v>865</v>
      </c>
    </row>
    <row r="26" spans="1:31" ht="63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62">
        <v>18</v>
      </c>
      <c r="V26" s="124" t="s">
        <v>866</v>
      </c>
      <c r="W26" s="249">
        <v>20790</v>
      </c>
      <c r="X26" s="249">
        <f t="shared" si="11"/>
        <v>20790</v>
      </c>
      <c r="Y26" s="128" t="s">
        <v>43</v>
      </c>
      <c r="Z26" s="127" t="s">
        <v>867</v>
      </c>
      <c r="AA26" s="127">
        <f t="shared" si="12"/>
        <v>20790</v>
      </c>
      <c r="AB26" s="114" t="str">
        <f t="shared" si="13"/>
        <v>บริษัท ซัน-มูน คอมมิวนิเคชั่น แอนด์ เอ็นจิเนียริ่ง จำกัด</v>
      </c>
      <c r="AC26" s="127">
        <f t="shared" si="14"/>
        <v>20790</v>
      </c>
      <c r="AD26" s="113" t="s">
        <v>40</v>
      </c>
      <c r="AE26" s="188" t="s">
        <v>868</v>
      </c>
    </row>
    <row r="27" spans="1:31" ht="84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2">
        <v>19</v>
      </c>
      <c r="V27" s="119" t="s">
        <v>869</v>
      </c>
      <c r="W27" s="147">
        <v>31886</v>
      </c>
      <c r="X27" s="147">
        <f t="shared" si="11"/>
        <v>31886</v>
      </c>
      <c r="Y27" s="118" t="s">
        <v>43</v>
      </c>
      <c r="Z27" s="117" t="s">
        <v>601</v>
      </c>
      <c r="AA27" s="117">
        <f t="shared" si="12"/>
        <v>31886</v>
      </c>
      <c r="AB27" s="88" t="str">
        <f t="shared" si="13"/>
        <v>บริษัท โชคชัย อินเตอร์ แอร์ จำกัด</v>
      </c>
      <c r="AC27" s="117">
        <f t="shared" si="14"/>
        <v>31886</v>
      </c>
      <c r="AD27" s="87" t="s">
        <v>40</v>
      </c>
      <c r="AE27" s="87" t="s">
        <v>870</v>
      </c>
    </row>
    <row r="28" spans="1:31" ht="84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62">
        <v>20</v>
      </c>
      <c r="V28" s="119" t="s">
        <v>871</v>
      </c>
      <c r="W28" s="147">
        <v>50000</v>
      </c>
      <c r="X28" s="147">
        <f>+W28</f>
        <v>50000</v>
      </c>
      <c r="Y28" s="118" t="s">
        <v>43</v>
      </c>
      <c r="Z28" s="117" t="s">
        <v>872</v>
      </c>
      <c r="AA28" s="117">
        <f>+W28</f>
        <v>50000</v>
      </c>
      <c r="AB28" s="88" t="str">
        <f>+Z28</f>
        <v>นายชัยศักดิ์ เสื้อชาวนา</v>
      </c>
      <c r="AC28" s="117">
        <f>+W28</f>
        <v>50000</v>
      </c>
      <c r="AD28" s="87" t="s">
        <v>40</v>
      </c>
      <c r="AE28" s="87" t="s">
        <v>873</v>
      </c>
    </row>
    <row r="29" spans="1:31" ht="42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2">
        <v>21</v>
      </c>
      <c r="V29" s="383" t="s">
        <v>910</v>
      </c>
      <c r="W29" s="307"/>
      <c r="X29" s="307"/>
      <c r="Y29" s="307"/>
      <c r="Z29" s="307"/>
      <c r="AA29" s="307"/>
      <c r="AB29" s="307"/>
      <c r="AC29" s="307"/>
      <c r="AD29" s="308"/>
      <c r="AE29" s="87" t="s">
        <v>874</v>
      </c>
    </row>
    <row r="30" spans="1:31" ht="84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62">
        <v>22</v>
      </c>
      <c r="V30" s="82" t="s">
        <v>875</v>
      </c>
      <c r="W30" s="192">
        <v>42000</v>
      </c>
      <c r="X30" s="192">
        <f t="shared" ref="X30:X35" si="15">+W30</f>
        <v>42000</v>
      </c>
      <c r="Y30" s="81" t="s">
        <v>43</v>
      </c>
      <c r="Z30" s="84" t="s">
        <v>876</v>
      </c>
      <c r="AA30" s="145">
        <f t="shared" ref="AA30:AA35" si="16">+W30</f>
        <v>42000</v>
      </c>
      <c r="AB30" s="84" t="str">
        <f t="shared" ref="AB30:AB35" si="17">+Z30</f>
        <v xml:space="preserve">นายณัฐพงศ์ ดาววิจิตร </v>
      </c>
      <c r="AC30" s="145">
        <f t="shared" ref="AC30:AC35" si="18">+W30</f>
        <v>42000</v>
      </c>
      <c r="AD30" s="81" t="s">
        <v>40</v>
      </c>
      <c r="AE30" s="81" t="s">
        <v>877</v>
      </c>
    </row>
    <row r="31" spans="1:31" ht="84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2">
        <v>23</v>
      </c>
      <c r="V31" s="85" t="s">
        <v>878</v>
      </c>
      <c r="W31" s="184">
        <v>40000</v>
      </c>
      <c r="X31" s="184">
        <f t="shared" si="15"/>
        <v>40000</v>
      </c>
      <c r="Y31" s="87" t="s">
        <v>43</v>
      </c>
      <c r="Z31" s="88" t="s">
        <v>879</v>
      </c>
      <c r="AA31" s="117">
        <f t="shared" si="16"/>
        <v>40000</v>
      </c>
      <c r="AB31" s="88" t="str">
        <f t="shared" si="17"/>
        <v xml:space="preserve">นายภัทรพล สุขวจีพร  </v>
      </c>
      <c r="AC31" s="117">
        <f t="shared" si="18"/>
        <v>40000</v>
      </c>
      <c r="AD31" s="87" t="s">
        <v>40</v>
      </c>
      <c r="AE31" s="81" t="s">
        <v>880</v>
      </c>
    </row>
    <row r="32" spans="1:31" ht="126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62">
        <v>24</v>
      </c>
      <c r="V32" s="85" t="s">
        <v>881</v>
      </c>
      <c r="W32" s="184">
        <v>35310</v>
      </c>
      <c r="X32" s="184">
        <f t="shared" si="15"/>
        <v>35310</v>
      </c>
      <c r="Y32" s="87" t="s">
        <v>43</v>
      </c>
      <c r="Z32" s="88" t="s">
        <v>882</v>
      </c>
      <c r="AA32" s="117">
        <f t="shared" si="16"/>
        <v>35310</v>
      </c>
      <c r="AB32" s="88" t="str">
        <f t="shared" si="17"/>
        <v xml:space="preserve">ร้าน ทวิน </v>
      </c>
      <c r="AC32" s="117">
        <f t="shared" si="18"/>
        <v>35310</v>
      </c>
      <c r="AD32" s="87" t="s">
        <v>40</v>
      </c>
      <c r="AE32" s="81" t="s">
        <v>883</v>
      </c>
    </row>
    <row r="33" spans="1:31" ht="84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2">
        <v>25</v>
      </c>
      <c r="V33" s="85" t="s">
        <v>884</v>
      </c>
      <c r="W33" s="184">
        <v>235400</v>
      </c>
      <c r="X33" s="184">
        <f t="shared" si="15"/>
        <v>235400</v>
      </c>
      <c r="Y33" s="87" t="s">
        <v>43</v>
      </c>
      <c r="Z33" s="88" t="s">
        <v>879</v>
      </c>
      <c r="AA33" s="117">
        <f t="shared" si="16"/>
        <v>235400</v>
      </c>
      <c r="AB33" s="88" t="str">
        <f t="shared" si="17"/>
        <v xml:space="preserve">นายภัทรพล สุขวจีพร  </v>
      </c>
      <c r="AC33" s="117">
        <f t="shared" si="18"/>
        <v>235400</v>
      </c>
      <c r="AD33" s="87" t="s">
        <v>40</v>
      </c>
      <c r="AE33" s="81" t="s">
        <v>885</v>
      </c>
    </row>
    <row r="34" spans="1:31" ht="63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62">
        <v>26</v>
      </c>
      <c r="V34" s="85" t="s">
        <v>886</v>
      </c>
      <c r="W34" s="184">
        <v>411374.34</v>
      </c>
      <c r="X34" s="184">
        <f t="shared" si="15"/>
        <v>411374.34</v>
      </c>
      <c r="Y34" s="87" t="s">
        <v>43</v>
      </c>
      <c r="Z34" s="88" t="s">
        <v>887</v>
      </c>
      <c r="AA34" s="117">
        <f t="shared" si="16"/>
        <v>411374.34</v>
      </c>
      <c r="AB34" s="88" t="str">
        <f t="shared" si="17"/>
        <v>บริษัท โคเน่ จำกัด</v>
      </c>
      <c r="AC34" s="117">
        <f t="shared" si="18"/>
        <v>411374.34</v>
      </c>
      <c r="AD34" s="87" t="s">
        <v>40</v>
      </c>
      <c r="AE34" s="81" t="s">
        <v>888</v>
      </c>
    </row>
    <row r="35" spans="1:31" ht="63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62">
        <v>27</v>
      </c>
      <c r="V35" s="85" t="s">
        <v>889</v>
      </c>
      <c r="W35" s="184">
        <v>252220.4</v>
      </c>
      <c r="X35" s="184">
        <f t="shared" si="15"/>
        <v>252220.4</v>
      </c>
      <c r="Y35" s="87" t="s">
        <v>43</v>
      </c>
      <c r="Z35" s="88" t="s">
        <v>890</v>
      </c>
      <c r="AA35" s="117">
        <f t="shared" si="16"/>
        <v>252220.4</v>
      </c>
      <c r="AB35" s="88" t="str">
        <f t="shared" si="17"/>
        <v xml:space="preserve">บริษัท พี.วี. เซอร์วิส เอ็นจิเนียริ่ง แอนด์ ซัพพลาย จำกัด </v>
      </c>
      <c r="AC35" s="117">
        <f t="shared" si="18"/>
        <v>252220.4</v>
      </c>
      <c r="AD35" s="87" t="s">
        <v>40</v>
      </c>
      <c r="AE35" s="81" t="s">
        <v>891</v>
      </c>
    </row>
    <row r="36" spans="1:31" ht="15.7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94"/>
      <c r="V36" s="95"/>
      <c r="W36" s="96"/>
      <c r="X36" s="96"/>
      <c r="Y36" s="97"/>
      <c r="Z36" s="52"/>
      <c r="AA36" s="52"/>
      <c r="AB36" s="52"/>
      <c r="AC36" s="52"/>
      <c r="AD36" s="52"/>
      <c r="AE36" s="98"/>
    </row>
    <row r="37" spans="1:31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94"/>
      <c r="V37" s="95"/>
      <c r="W37" s="96"/>
      <c r="X37" s="96"/>
      <c r="Y37" s="97"/>
      <c r="Z37" s="52"/>
      <c r="AA37" s="52"/>
      <c r="AB37" s="52"/>
      <c r="AC37" s="52"/>
      <c r="AD37" s="52"/>
      <c r="AE37" s="98"/>
    </row>
    <row r="38" spans="1:31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94"/>
      <c r="V38" s="95"/>
      <c r="W38" s="96"/>
      <c r="X38" s="96"/>
      <c r="Y38" s="97"/>
      <c r="Z38" s="52"/>
      <c r="AA38" s="52"/>
      <c r="AB38" s="52"/>
      <c r="AC38" s="52"/>
      <c r="AD38" s="52"/>
      <c r="AE38" s="98"/>
    </row>
    <row r="39" spans="1:31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94"/>
      <c r="V39" s="95"/>
      <c r="W39" s="96"/>
      <c r="X39" s="96"/>
      <c r="Y39" s="97"/>
      <c r="Z39" s="52"/>
      <c r="AA39" s="52"/>
      <c r="AB39" s="52"/>
      <c r="AC39" s="52"/>
      <c r="AD39" s="52"/>
      <c r="AE39" s="98"/>
    </row>
    <row r="40" spans="1:31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94"/>
      <c r="V40" s="95"/>
      <c r="W40" s="96"/>
      <c r="X40" s="96"/>
      <c r="Y40" s="97"/>
      <c r="Z40" s="52"/>
      <c r="AA40" s="52"/>
      <c r="AB40" s="52"/>
      <c r="AC40" s="52"/>
      <c r="AD40" s="52"/>
      <c r="AE40" s="98"/>
    </row>
    <row r="41" spans="1:3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94"/>
      <c r="V41" s="95"/>
      <c r="W41" s="96"/>
      <c r="X41" s="96"/>
      <c r="Y41" s="97"/>
      <c r="Z41" s="52"/>
      <c r="AA41" s="52"/>
      <c r="AB41" s="52"/>
      <c r="AC41" s="52"/>
      <c r="AD41" s="52"/>
      <c r="AE41" s="98"/>
    </row>
    <row r="42" spans="1:31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94"/>
      <c r="V42" s="95"/>
      <c r="W42" s="96"/>
      <c r="X42" s="96"/>
      <c r="Y42" s="97"/>
      <c r="Z42" s="52"/>
      <c r="AA42" s="52"/>
      <c r="AB42" s="52"/>
      <c r="AC42" s="52"/>
      <c r="AD42" s="52"/>
      <c r="AE42" s="98"/>
    </row>
    <row r="43" spans="1:31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94"/>
      <c r="V43" s="95"/>
      <c r="W43" s="96"/>
      <c r="X43" s="96"/>
      <c r="Y43" s="97"/>
      <c r="Z43" s="52"/>
      <c r="AA43" s="52"/>
      <c r="AB43" s="52"/>
      <c r="AC43" s="52"/>
      <c r="AD43" s="52"/>
      <c r="AE43" s="98"/>
    </row>
    <row r="44" spans="1:31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94"/>
      <c r="V44" s="95"/>
      <c r="W44" s="96"/>
      <c r="X44" s="96"/>
      <c r="Y44" s="97"/>
      <c r="Z44" s="52"/>
      <c r="AA44" s="52"/>
      <c r="AB44" s="52"/>
      <c r="AC44" s="52"/>
      <c r="AD44" s="52"/>
      <c r="AE44" s="98"/>
    </row>
    <row r="45" spans="1:31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94"/>
      <c r="V45" s="95"/>
      <c r="W45" s="96"/>
      <c r="X45" s="96"/>
      <c r="Y45" s="97"/>
      <c r="Z45" s="52"/>
      <c r="AA45" s="52"/>
      <c r="AB45" s="52"/>
      <c r="AC45" s="52"/>
      <c r="AD45" s="52"/>
      <c r="AE45" s="98"/>
    </row>
    <row r="46" spans="1:31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94"/>
      <c r="V46" s="95"/>
      <c r="W46" s="96"/>
      <c r="X46" s="96"/>
      <c r="Y46" s="97"/>
      <c r="Z46" s="52"/>
      <c r="AA46" s="52"/>
      <c r="AB46" s="52"/>
      <c r="AC46" s="52"/>
      <c r="AD46" s="52"/>
      <c r="AE46" s="98"/>
    </row>
    <row r="47" spans="1:31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94"/>
      <c r="V47" s="95"/>
      <c r="W47" s="96"/>
      <c r="X47" s="96"/>
      <c r="Y47" s="97"/>
      <c r="Z47" s="52"/>
      <c r="AA47" s="52"/>
      <c r="AB47" s="52"/>
      <c r="AC47" s="52"/>
      <c r="AD47" s="52"/>
      <c r="AE47" s="98"/>
    </row>
    <row r="48" spans="1:31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94"/>
      <c r="V48" s="95"/>
      <c r="W48" s="96"/>
      <c r="X48" s="96"/>
      <c r="Y48" s="97"/>
      <c r="Z48" s="52"/>
      <c r="AA48" s="52"/>
      <c r="AB48" s="52"/>
      <c r="AC48" s="52"/>
      <c r="AD48" s="52"/>
      <c r="AE48" s="98"/>
    </row>
    <row r="49" spans="1:31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94"/>
      <c r="V49" s="95"/>
      <c r="W49" s="96"/>
      <c r="X49" s="96"/>
      <c r="Y49" s="97"/>
      <c r="Z49" s="52"/>
      <c r="AA49" s="52"/>
      <c r="AB49" s="52"/>
      <c r="AC49" s="52"/>
      <c r="AD49" s="52"/>
      <c r="AE49" s="98"/>
    </row>
    <row r="50" spans="1:31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94"/>
      <c r="V50" s="95"/>
      <c r="W50" s="96"/>
      <c r="X50" s="96"/>
      <c r="Y50" s="97"/>
      <c r="Z50" s="52"/>
      <c r="AA50" s="52"/>
      <c r="AB50" s="52"/>
      <c r="AC50" s="52"/>
      <c r="AD50" s="52"/>
      <c r="AE50" s="98"/>
    </row>
    <row r="51" spans="1:3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94"/>
      <c r="V51" s="95"/>
      <c r="W51" s="96"/>
      <c r="X51" s="96"/>
      <c r="Y51" s="97"/>
      <c r="Z51" s="52"/>
      <c r="AA51" s="52"/>
      <c r="AB51" s="52"/>
      <c r="AC51" s="52"/>
      <c r="AD51" s="52"/>
      <c r="AE51" s="98"/>
    </row>
    <row r="52" spans="1:31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94"/>
      <c r="V52" s="95"/>
      <c r="W52" s="96"/>
      <c r="X52" s="96"/>
      <c r="Y52" s="97"/>
      <c r="Z52" s="52"/>
      <c r="AA52" s="52"/>
      <c r="AB52" s="52"/>
      <c r="AC52" s="52"/>
      <c r="AD52" s="52"/>
      <c r="AE52" s="98"/>
    </row>
    <row r="53" spans="1:31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94"/>
      <c r="V53" s="95"/>
      <c r="W53" s="96"/>
      <c r="X53" s="96"/>
      <c r="Y53" s="97"/>
      <c r="Z53" s="52"/>
      <c r="AA53" s="52"/>
      <c r="AB53" s="52"/>
      <c r="AC53" s="52"/>
      <c r="AD53" s="52"/>
      <c r="AE53" s="98"/>
    </row>
    <row r="54" spans="1:31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94"/>
      <c r="V54" s="95"/>
      <c r="W54" s="96"/>
      <c r="X54" s="96"/>
      <c r="Y54" s="97"/>
      <c r="Z54" s="52"/>
      <c r="AA54" s="52"/>
      <c r="AB54" s="52"/>
      <c r="AC54" s="52"/>
      <c r="AD54" s="52"/>
      <c r="AE54" s="98"/>
    </row>
    <row r="55" spans="1:31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94"/>
      <c r="V55" s="95"/>
      <c r="W55" s="96"/>
      <c r="X55" s="96"/>
      <c r="Y55" s="97"/>
      <c r="Z55" s="52"/>
      <c r="AA55" s="52"/>
      <c r="AB55" s="52"/>
      <c r="AC55" s="52"/>
      <c r="AD55" s="52"/>
      <c r="AE55" s="98"/>
    </row>
    <row r="56" spans="1:31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94"/>
      <c r="V56" s="95"/>
      <c r="W56" s="96"/>
      <c r="X56" s="96"/>
      <c r="Y56" s="97"/>
      <c r="Z56" s="52"/>
      <c r="AA56" s="52"/>
      <c r="AB56" s="52"/>
      <c r="AC56" s="52"/>
      <c r="AD56" s="52"/>
      <c r="AE56" s="98"/>
    </row>
    <row r="57" spans="1:31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94"/>
      <c r="V57" s="95"/>
      <c r="W57" s="96"/>
      <c r="X57" s="96"/>
      <c r="Y57" s="97"/>
      <c r="Z57" s="52"/>
      <c r="AA57" s="52"/>
      <c r="AB57" s="52"/>
      <c r="AC57" s="52"/>
      <c r="AD57" s="52"/>
      <c r="AE57" s="98"/>
    </row>
    <row r="58" spans="1:31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94"/>
      <c r="V58" s="95"/>
      <c r="W58" s="96"/>
      <c r="X58" s="96"/>
      <c r="Y58" s="97"/>
      <c r="Z58" s="52"/>
      <c r="AA58" s="52"/>
      <c r="AB58" s="52"/>
      <c r="AC58" s="52"/>
      <c r="AD58" s="52"/>
      <c r="AE58" s="98"/>
    </row>
    <row r="59" spans="1:31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94"/>
      <c r="V59" s="95"/>
      <c r="W59" s="96"/>
      <c r="X59" s="96"/>
      <c r="Y59" s="97"/>
      <c r="Z59" s="52"/>
      <c r="AA59" s="52"/>
      <c r="AB59" s="52"/>
      <c r="AC59" s="52"/>
      <c r="AD59" s="52"/>
      <c r="AE59" s="98"/>
    </row>
    <row r="60" spans="1:31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94"/>
      <c r="V60" s="95"/>
      <c r="W60" s="96"/>
      <c r="X60" s="96"/>
      <c r="Y60" s="97"/>
      <c r="Z60" s="52"/>
      <c r="AA60" s="52"/>
      <c r="AB60" s="52"/>
      <c r="AC60" s="52"/>
      <c r="AD60" s="52"/>
      <c r="AE60" s="98"/>
    </row>
    <row r="61" spans="1:3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94"/>
      <c r="V61" s="95"/>
      <c r="W61" s="96"/>
      <c r="X61" s="96"/>
      <c r="Y61" s="97"/>
      <c r="Z61" s="52"/>
      <c r="AA61" s="52"/>
      <c r="AB61" s="52"/>
      <c r="AC61" s="52"/>
      <c r="AD61" s="52"/>
      <c r="AE61" s="98"/>
    </row>
    <row r="62" spans="1:31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94"/>
      <c r="V62" s="95"/>
      <c r="W62" s="96"/>
      <c r="X62" s="96"/>
      <c r="Y62" s="97"/>
      <c r="Z62" s="52"/>
      <c r="AA62" s="52"/>
      <c r="AB62" s="52"/>
      <c r="AC62" s="52"/>
      <c r="AD62" s="52"/>
      <c r="AE62" s="98"/>
    </row>
    <row r="63" spans="1:31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94"/>
      <c r="V63" s="95"/>
      <c r="W63" s="96"/>
      <c r="X63" s="96"/>
      <c r="Y63" s="97"/>
      <c r="Z63" s="52"/>
      <c r="AA63" s="52"/>
      <c r="AB63" s="52"/>
      <c r="AC63" s="52"/>
      <c r="AD63" s="52"/>
      <c r="AE63" s="98"/>
    </row>
    <row r="64" spans="1:31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94"/>
      <c r="V64" s="95"/>
      <c r="W64" s="96"/>
      <c r="X64" s="96"/>
      <c r="Y64" s="97"/>
      <c r="Z64" s="52"/>
      <c r="AA64" s="52"/>
      <c r="AB64" s="52"/>
      <c r="AC64" s="52"/>
      <c r="AD64" s="52"/>
      <c r="AE64" s="98"/>
    </row>
    <row r="65" spans="1:31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94"/>
      <c r="V65" s="95"/>
      <c r="W65" s="96"/>
      <c r="X65" s="96"/>
      <c r="Y65" s="97"/>
      <c r="Z65" s="52"/>
      <c r="AA65" s="52"/>
      <c r="AB65" s="52"/>
      <c r="AC65" s="52"/>
      <c r="AD65" s="52"/>
      <c r="AE65" s="98"/>
    </row>
    <row r="66" spans="1:31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94"/>
      <c r="V66" s="95"/>
      <c r="W66" s="96"/>
      <c r="X66" s="96"/>
      <c r="Y66" s="97"/>
      <c r="Z66" s="52"/>
      <c r="AA66" s="52"/>
      <c r="AB66" s="52"/>
      <c r="AC66" s="52"/>
      <c r="AD66" s="52"/>
      <c r="AE66" s="98"/>
    </row>
    <row r="67" spans="1:31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94"/>
      <c r="V67" s="95"/>
      <c r="W67" s="96"/>
      <c r="X67" s="96"/>
      <c r="Y67" s="97"/>
      <c r="Z67" s="52"/>
      <c r="AA67" s="52"/>
      <c r="AB67" s="52"/>
      <c r="AC67" s="52"/>
      <c r="AD67" s="52"/>
      <c r="AE67" s="98"/>
    </row>
    <row r="68" spans="1:31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94"/>
      <c r="V68" s="95"/>
      <c r="W68" s="96"/>
      <c r="X68" s="96"/>
      <c r="Y68" s="97"/>
      <c r="Z68" s="52"/>
      <c r="AA68" s="52"/>
      <c r="AB68" s="52"/>
      <c r="AC68" s="52"/>
      <c r="AD68" s="52"/>
      <c r="AE68" s="98"/>
    </row>
    <row r="69" spans="1:31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94"/>
      <c r="V69" s="95"/>
      <c r="W69" s="96"/>
      <c r="X69" s="96"/>
      <c r="Y69" s="97"/>
      <c r="Z69" s="52"/>
      <c r="AA69" s="52"/>
      <c r="AB69" s="52"/>
      <c r="AC69" s="52"/>
      <c r="AD69" s="52"/>
      <c r="AE69" s="98"/>
    </row>
    <row r="70" spans="1:31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94"/>
      <c r="V70" s="95"/>
      <c r="W70" s="96"/>
      <c r="X70" s="96"/>
      <c r="Y70" s="97"/>
      <c r="Z70" s="52"/>
      <c r="AA70" s="52"/>
      <c r="AB70" s="52"/>
      <c r="AC70" s="52"/>
      <c r="AD70" s="52"/>
      <c r="AE70" s="98"/>
    </row>
    <row r="71" spans="1:3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94"/>
      <c r="V71" s="95"/>
      <c r="W71" s="96"/>
      <c r="X71" s="96"/>
      <c r="Y71" s="97"/>
      <c r="Z71" s="52"/>
      <c r="AA71" s="52"/>
      <c r="AB71" s="52"/>
      <c r="AC71" s="52"/>
      <c r="AD71" s="52"/>
      <c r="AE71" s="98"/>
    </row>
    <row r="72" spans="1:31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94"/>
      <c r="V72" s="95"/>
      <c r="W72" s="96"/>
      <c r="X72" s="96"/>
      <c r="Y72" s="97"/>
      <c r="Z72" s="52"/>
      <c r="AA72" s="52"/>
      <c r="AB72" s="52"/>
      <c r="AC72" s="52"/>
      <c r="AD72" s="52"/>
      <c r="AE72" s="98"/>
    </row>
    <row r="73" spans="1:31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94"/>
      <c r="V73" s="95"/>
      <c r="W73" s="96"/>
      <c r="X73" s="96"/>
      <c r="Y73" s="97"/>
      <c r="Z73" s="52"/>
      <c r="AA73" s="52"/>
      <c r="AB73" s="52"/>
      <c r="AC73" s="52"/>
      <c r="AD73" s="52"/>
      <c r="AE73" s="98"/>
    </row>
    <row r="74" spans="1:31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94"/>
      <c r="V74" s="95"/>
      <c r="W74" s="96"/>
      <c r="X74" s="96"/>
      <c r="Y74" s="97"/>
      <c r="Z74" s="52"/>
      <c r="AA74" s="52"/>
      <c r="AB74" s="52"/>
      <c r="AC74" s="52"/>
      <c r="AD74" s="52"/>
      <c r="AE74" s="98"/>
    </row>
    <row r="75" spans="1:31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94"/>
      <c r="V75" s="95"/>
      <c r="W75" s="96"/>
      <c r="X75" s="96"/>
      <c r="Y75" s="97"/>
      <c r="Z75" s="52"/>
      <c r="AA75" s="52"/>
      <c r="AB75" s="52"/>
      <c r="AC75" s="52"/>
      <c r="AD75" s="52"/>
      <c r="AE75" s="98"/>
    </row>
    <row r="76" spans="1:31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94"/>
      <c r="V76" s="95"/>
      <c r="W76" s="96"/>
      <c r="X76" s="96"/>
      <c r="Y76" s="97"/>
      <c r="Z76" s="52"/>
      <c r="AA76" s="52"/>
      <c r="AB76" s="52"/>
      <c r="AC76" s="52"/>
      <c r="AD76" s="52"/>
      <c r="AE76" s="98"/>
    </row>
    <row r="77" spans="1:31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94"/>
      <c r="V77" s="95"/>
      <c r="W77" s="96"/>
      <c r="X77" s="96"/>
      <c r="Y77" s="97"/>
      <c r="Z77" s="52"/>
      <c r="AA77" s="52"/>
      <c r="AB77" s="52"/>
      <c r="AC77" s="52"/>
      <c r="AD77" s="52"/>
      <c r="AE77" s="98"/>
    </row>
    <row r="78" spans="1:31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94"/>
      <c r="V78" s="95"/>
      <c r="W78" s="96"/>
      <c r="X78" s="96"/>
      <c r="Y78" s="97"/>
      <c r="Z78" s="52"/>
      <c r="AA78" s="52"/>
      <c r="AB78" s="52"/>
      <c r="AC78" s="52"/>
      <c r="AD78" s="52"/>
      <c r="AE78" s="98"/>
    </row>
    <row r="79" spans="1:31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94"/>
      <c r="V79" s="95"/>
      <c r="W79" s="96"/>
      <c r="X79" s="96"/>
      <c r="Y79" s="97"/>
      <c r="Z79" s="52"/>
      <c r="AA79" s="52"/>
      <c r="AB79" s="52"/>
      <c r="AC79" s="52"/>
      <c r="AD79" s="52"/>
      <c r="AE79" s="98"/>
    </row>
    <row r="80" spans="1:31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94"/>
      <c r="V80" s="95"/>
      <c r="W80" s="96"/>
      <c r="X80" s="96"/>
      <c r="Y80" s="97"/>
      <c r="Z80" s="52"/>
      <c r="AA80" s="52"/>
      <c r="AB80" s="52"/>
      <c r="AC80" s="52"/>
      <c r="AD80" s="52"/>
      <c r="AE80" s="98"/>
    </row>
    <row r="81" spans="1:3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94"/>
      <c r="V81" s="95"/>
      <c r="W81" s="96"/>
      <c r="X81" s="96"/>
      <c r="Y81" s="97"/>
      <c r="Z81" s="52"/>
      <c r="AA81" s="52"/>
      <c r="AB81" s="52"/>
      <c r="AC81" s="52"/>
      <c r="AD81" s="52"/>
      <c r="AE81" s="98"/>
    </row>
    <row r="82" spans="1:31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94"/>
      <c r="V82" s="95"/>
      <c r="W82" s="96"/>
      <c r="X82" s="96"/>
      <c r="Y82" s="97"/>
      <c r="Z82" s="52"/>
      <c r="AA82" s="52"/>
      <c r="AB82" s="52"/>
      <c r="AC82" s="52"/>
      <c r="AD82" s="52"/>
      <c r="AE82" s="98"/>
    </row>
    <row r="83" spans="1:31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94"/>
      <c r="V83" s="95"/>
      <c r="W83" s="96"/>
      <c r="X83" s="96"/>
      <c r="Y83" s="97"/>
      <c r="Z83" s="52"/>
      <c r="AA83" s="52"/>
      <c r="AB83" s="52"/>
      <c r="AC83" s="52"/>
      <c r="AD83" s="52"/>
      <c r="AE83" s="98"/>
    </row>
    <row r="84" spans="1:31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94"/>
      <c r="V84" s="95"/>
      <c r="W84" s="96"/>
      <c r="X84" s="96"/>
      <c r="Y84" s="97"/>
      <c r="Z84" s="52"/>
      <c r="AA84" s="52"/>
      <c r="AB84" s="52"/>
      <c r="AC84" s="52"/>
      <c r="AD84" s="52"/>
      <c r="AE84" s="98"/>
    </row>
    <row r="85" spans="1:31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94"/>
      <c r="V85" s="95"/>
      <c r="W85" s="96"/>
      <c r="X85" s="96"/>
      <c r="Y85" s="97"/>
      <c r="Z85" s="52"/>
      <c r="AA85" s="52"/>
      <c r="AB85" s="52"/>
      <c r="AC85" s="52"/>
      <c r="AD85" s="52"/>
      <c r="AE85" s="98"/>
    </row>
    <row r="86" spans="1:31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94"/>
      <c r="V86" s="95"/>
      <c r="W86" s="96"/>
      <c r="X86" s="96"/>
      <c r="Y86" s="97"/>
      <c r="Z86" s="52"/>
      <c r="AA86" s="52"/>
      <c r="AB86" s="52"/>
      <c r="AC86" s="52"/>
      <c r="AD86" s="52"/>
      <c r="AE86" s="98"/>
    </row>
    <row r="87" spans="1:31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94"/>
      <c r="V87" s="95"/>
      <c r="W87" s="96"/>
      <c r="X87" s="96"/>
      <c r="Y87" s="97"/>
      <c r="Z87" s="52"/>
      <c r="AA87" s="52"/>
      <c r="AB87" s="52"/>
      <c r="AC87" s="52"/>
      <c r="AD87" s="52"/>
      <c r="AE87" s="98"/>
    </row>
    <row r="88" spans="1:31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94"/>
      <c r="V88" s="95"/>
      <c r="W88" s="96"/>
      <c r="X88" s="96"/>
      <c r="Y88" s="97"/>
      <c r="Z88" s="52"/>
      <c r="AA88" s="52"/>
      <c r="AB88" s="52"/>
      <c r="AC88" s="52"/>
      <c r="AD88" s="52"/>
      <c r="AE88" s="98"/>
    </row>
    <row r="89" spans="1:31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94"/>
      <c r="V89" s="95"/>
      <c r="W89" s="96"/>
      <c r="X89" s="96"/>
      <c r="Y89" s="97"/>
      <c r="Z89" s="52"/>
      <c r="AA89" s="52"/>
      <c r="AB89" s="52"/>
      <c r="AC89" s="52"/>
      <c r="AD89" s="52"/>
      <c r="AE89" s="98"/>
    </row>
    <row r="90" spans="1:31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94"/>
      <c r="V90" s="95"/>
      <c r="W90" s="96"/>
      <c r="X90" s="96"/>
      <c r="Y90" s="97"/>
      <c r="Z90" s="52"/>
      <c r="AA90" s="52"/>
      <c r="AB90" s="52"/>
      <c r="AC90" s="52"/>
      <c r="AD90" s="52"/>
      <c r="AE90" s="98"/>
    </row>
    <row r="91" spans="1:3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94"/>
      <c r="V91" s="95"/>
      <c r="W91" s="96"/>
      <c r="X91" s="96"/>
      <c r="Y91" s="97"/>
      <c r="Z91" s="52"/>
      <c r="AA91" s="52"/>
      <c r="AB91" s="52"/>
      <c r="AC91" s="52"/>
      <c r="AD91" s="52"/>
      <c r="AE91" s="98"/>
    </row>
    <row r="92" spans="1:31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94"/>
      <c r="V92" s="95"/>
      <c r="W92" s="96"/>
      <c r="X92" s="96"/>
      <c r="Y92" s="97"/>
      <c r="Z92" s="52"/>
      <c r="AA92" s="52"/>
      <c r="AB92" s="52"/>
      <c r="AC92" s="52"/>
      <c r="AD92" s="52"/>
      <c r="AE92" s="98"/>
    </row>
    <row r="93" spans="1:31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94"/>
      <c r="V93" s="95"/>
      <c r="W93" s="96"/>
      <c r="X93" s="96"/>
      <c r="Y93" s="97"/>
      <c r="Z93" s="52"/>
      <c r="AA93" s="52"/>
      <c r="AB93" s="52"/>
      <c r="AC93" s="52"/>
      <c r="AD93" s="52"/>
      <c r="AE93" s="98"/>
    </row>
    <row r="94" spans="1:31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94"/>
      <c r="V94" s="95"/>
      <c r="W94" s="96"/>
      <c r="X94" s="96"/>
      <c r="Y94" s="97"/>
      <c r="Z94" s="52"/>
      <c r="AA94" s="52"/>
      <c r="AB94" s="52"/>
      <c r="AC94" s="52"/>
      <c r="AD94" s="52"/>
      <c r="AE94" s="98"/>
    </row>
    <row r="95" spans="1:31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94"/>
      <c r="V95" s="95"/>
      <c r="W95" s="96"/>
      <c r="X95" s="96"/>
      <c r="Y95" s="97"/>
      <c r="Z95" s="52"/>
      <c r="AA95" s="52"/>
      <c r="AB95" s="52"/>
      <c r="AC95" s="52"/>
      <c r="AD95" s="52"/>
      <c r="AE95" s="98"/>
    </row>
    <row r="96" spans="1:31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94"/>
      <c r="V96" s="95"/>
      <c r="W96" s="96"/>
      <c r="X96" s="96"/>
      <c r="Y96" s="97"/>
      <c r="Z96" s="52"/>
      <c r="AA96" s="52"/>
      <c r="AB96" s="52"/>
      <c r="AC96" s="52"/>
      <c r="AD96" s="52"/>
      <c r="AE96" s="98"/>
    </row>
    <row r="97" spans="1:31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94"/>
      <c r="V97" s="95"/>
      <c r="W97" s="96"/>
      <c r="X97" s="96"/>
      <c r="Y97" s="97"/>
      <c r="Z97" s="52"/>
      <c r="AA97" s="52"/>
      <c r="AB97" s="52"/>
      <c r="AC97" s="52"/>
      <c r="AD97" s="52"/>
      <c r="AE97" s="98"/>
    </row>
    <row r="98" spans="1:31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94"/>
      <c r="V98" s="95"/>
      <c r="W98" s="96"/>
      <c r="X98" s="96"/>
      <c r="Y98" s="97"/>
      <c r="Z98" s="52"/>
      <c r="AA98" s="52"/>
      <c r="AB98" s="52"/>
      <c r="AC98" s="52"/>
      <c r="AD98" s="52"/>
      <c r="AE98" s="98"/>
    </row>
    <row r="99" spans="1:31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94"/>
      <c r="V99" s="95"/>
      <c r="W99" s="96"/>
      <c r="X99" s="96"/>
      <c r="Y99" s="97"/>
      <c r="Z99" s="52"/>
      <c r="AA99" s="52"/>
      <c r="AB99" s="52"/>
      <c r="AC99" s="52"/>
      <c r="AD99" s="52"/>
      <c r="AE99" s="98"/>
    </row>
    <row r="100" spans="1:31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94"/>
      <c r="V100" s="95"/>
      <c r="W100" s="96"/>
      <c r="X100" s="96"/>
      <c r="Y100" s="97"/>
      <c r="Z100" s="52"/>
      <c r="AA100" s="52"/>
      <c r="AB100" s="52"/>
      <c r="AC100" s="52"/>
      <c r="AD100" s="52"/>
      <c r="AE100" s="98"/>
    </row>
    <row r="101" spans="1:3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94"/>
      <c r="V101" s="95"/>
      <c r="W101" s="96"/>
      <c r="X101" s="96"/>
      <c r="Y101" s="97"/>
      <c r="Z101" s="52"/>
      <c r="AA101" s="52"/>
      <c r="AB101" s="52"/>
      <c r="AC101" s="52"/>
      <c r="AD101" s="52"/>
      <c r="AE101" s="98"/>
    </row>
    <row r="102" spans="1:31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94"/>
      <c r="V102" s="95"/>
      <c r="W102" s="96"/>
      <c r="X102" s="96"/>
      <c r="Y102" s="97"/>
      <c r="Z102" s="52"/>
      <c r="AA102" s="52"/>
      <c r="AB102" s="52"/>
      <c r="AC102" s="52"/>
      <c r="AD102" s="52"/>
      <c r="AE102" s="98"/>
    </row>
    <row r="103" spans="1:31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94"/>
      <c r="V103" s="95"/>
      <c r="W103" s="96"/>
      <c r="X103" s="96"/>
      <c r="Y103" s="97"/>
      <c r="Z103" s="52"/>
      <c r="AA103" s="52"/>
      <c r="AB103" s="52"/>
      <c r="AC103" s="52"/>
      <c r="AD103" s="52"/>
      <c r="AE103" s="98"/>
    </row>
    <row r="104" spans="1:31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94"/>
      <c r="V104" s="95"/>
      <c r="W104" s="96"/>
      <c r="X104" s="96"/>
      <c r="Y104" s="97"/>
      <c r="Z104" s="52"/>
      <c r="AA104" s="52"/>
      <c r="AB104" s="52"/>
      <c r="AC104" s="52"/>
      <c r="AD104" s="52"/>
      <c r="AE104" s="98"/>
    </row>
    <row r="105" spans="1:31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94"/>
      <c r="V105" s="95"/>
      <c r="W105" s="96"/>
      <c r="X105" s="96"/>
      <c r="Y105" s="97"/>
      <c r="Z105" s="52"/>
      <c r="AA105" s="52"/>
      <c r="AB105" s="52"/>
      <c r="AC105" s="52"/>
      <c r="AD105" s="52"/>
      <c r="AE105" s="98"/>
    </row>
    <row r="106" spans="1:31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94"/>
      <c r="V106" s="95"/>
      <c r="W106" s="96"/>
      <c r="X106" s="96"/>
      <c r="Y106" s="97"/>
      <c r="Z106" s="52"/>
      <c r="AA106" s="52"/>
      <c r="AB106" s="52"/>
      <c r="AC106" s="52"/>
      <c r="AD106" s="52"/>
      <c r="AE106" s="98"/>
    </row>
    <row r="107" spans="1:31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94"/>
      <c r="V107" s="95"/>
      <c r="W107" s="96"/>
      <c r="X107" s="96"/>
      <c r="Y107" s="97"/>
      <c r="Z107" s="52"/>
      <c r="AA107" s="52"/>
      <c r="AB107" s="52"/>
      <c r="AC107" s="52"/>
      <c r="AD107" s="52"/>
      <c r="AE107" s="98"/>
    </row>
    <row r="108" spans="1:31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94"/>
      <c r="V108" s="95"/>
      <c r="W108" s="96"/>
      <c r="X108" s="96"/>
      <c r="Y108" s="97"/>
      <c r="Z108" s="52"/>
      <c r="AA108" s="52"/>
      <c r="AB108" s="52"/>
      <c r="AC108" s="52"/>
      <c r="AD108" s="52"/>
      <c r="AE108" s="98"/>
    </row>
    <row r="109" spans="1:31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94"/>
      <c r="V109" s="95"/>
      <c r="W109" s="96"/>
      <c r="X109" s="96"/>
      <c r="Y109" s="97"/>
      <c r="Z109" s="52"/>
      <c r="AA109" s="52"/>
      <c r="AB109" s="52"/>
      <c r="AC109" s="52"/>
      <c r="AD109" s="52"/>
      <c r="AE109" s="98"/>
    </row>
    <row r="110" spans="1:31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94"/>
      <c r="V110" s="95"/>
      <c r="W110" s="96"/>
      <c r="X110" s="96"/>
      <c r="Y110" s="97"/>
      <c r="Z110" s="52"/>
      <c r="AA110" s="52"/>
      <c r="AB110" s="52"/>
      <c r="AC110" s="52"/>
      <c r="AD110" s="52"/>
      <c r="AE110" s="98"/>
    </row>
    <row r="111" spans="1:3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94"/>
      <c r="V111" s="95"/>
      <c r="W111" s="96"/>
      <c r="X111" s="96"/>
      <c r="Y111" s="97"/>
      <c r="Z111" s="52"/>
      <c r="AA111" s="52"/>
      <c r="AB111" s="52"/>
      <c r="AC111" s="52"/>
      <c r="AD111" s="52"/>
      <c r="AE111" s="98"/>
    </row>
    <row r="112" spans="1:31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94"/>
      <c r="V112" s="95"/>
      <c r="W112" s="96"/>
      <c r="X112" s="96"/>
      <c r="Y112" s="97"/>
      <c r="Z112" s="52"/>
      <c r="AA112" s="52"/>
      <c r="AB112" s="52"/>
      <c r="AC112" s="52"/>
      <c r="AD112" s="52"/>
      <c r="AE112" s="98"/>
    </row>
    <row r="113" spans="1:31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94"/>
      <c r="V113" s="95"/>
      <c r="W113" s="96"/>
      <c r="X113" s="96"/>
      <c r="Y113" s="97"/>
      <c r="Z113" s="52"/>
      <c r="AA113" s="52"/>
      <c r="AB113" s="52"/>
      <c r="AC113" s="52"/>
      <c r="AD113" s="52"/>
      <c r="AE113" s="98"/>
    </row>
    <row r="114" spans="1:31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94"/>
      <c r="V114" s="95"/>
      <c r="W114" s="96"/>
      <c r="X114" s="96"/>
      <c r="Y114" s="97"/>
      <c r="Z114" s="52"/>
      <c r="AA114" s="52"/>
      <c r="AB114" s="52"/>
      <c r="AC114" s="52"/>
      <c r="AD114" s="52"/>
      <c r="AE114" s="98"/>
    </row>
    <row r="115" spans="1:31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94"/>
      <c r="V115" s="95"/>
      <c r="W115" s="96"/>
      <c r="X115" s="96"/>
      <c r="Y115" s="97"/>
      <c r="Z115" s="52"/>
      <c r="AA115" s="52"/>
      <c r="AB115" s="52"/>
      <c r="AC115" s="52"/>
      <c r="AD115" s="52"/>
      <c r="AE115" s="98"/>
    </row>
    <row r="116" spans="1:31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94"/>
      <c r="V116" s="95"/>
      <c r="W116" s="96"/>
      <c r="X116" s="96"/>
      <c r="Y116" s="97"/>
      <c r="Z116" s="52"/>
      <c r="AA116" s="52"/>
      <c r="AB116" s="52"/>
      <c r="AC116" s="52"/>
      <c r="AD116" s="52"/>
      <c r="AE116" s="98"/>
    </row>
    <row r="117" spans="1:31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94"/>
      <c r="V117" s="95"/>
      <c r="W117" s="96"/>
      <c r="X117" s="96"/>
      <c r="Y117" s="97"/>
      <c r="Z117" s="52"/>
      <c r="AA117" s="52"/>
      <c r="AB117" s="52"/>
      <c r="AC117" s="52"/>
      <c r="AD117" s="52"/>
      <c r="AE117" s="98"/>
    </row>
    <row r="118" spans="1:31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94"/>
      <c r="V118" s="95"/>
      <c r="W118" s="96"/>
      <c r="X118" s="96"/>
      <c r="Y118" s="97"/>
      <c r="Z118" s="52"/>
      <c r="AA118" s="52"/>
      <c r="AB118" s="52"/>
      <c r="AC118" s="52"/>
      <c r="AD118" s="52"/>
      <c r="AE118" s="98"/>
    </row>
    <row r="119" spans="1:31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94"/>
      <c r="V119" s="95"/>
      <c r="W119" s="96"/>
      <c r="X119" s="96"/>
      <c r="Y119" s="97"/>
      <c r="Z119" s="52"/>
      <c r="AA119" s="52"/>
      <c r="AB119" s="52"/>
      <c r="AC119" s="52"/>
      <c r="AD119" s="52"/>
      <c r="AE119" s="98"/>
    </row>
    <row r="120" spans="1:31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94"/>
      <c r="V120" s="95"/>
      <c r="W120" s="96"/>
      <c r="X120" s="96"/>
      <c r="Y120" s="97"/>
      <c r="Z120" s="52"/>
      <c r="AA120" s="52"/>
      <c r="AB120" s="52"/>
      <c r="AC120" s="52"/>
      <c r="AD120" s="52"/>
      <c r="AE120" s="98"/>
    </row>
    <row r="121" spans="1:3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94"/>
      <c r="V121" s="95"/>
      <c r="W121" s="96"/>
      <c r="X121" s="96"/>
      <c r="Y121" s="97"/>
      <c r="Z121" s="52"/>
      <c r="AA121" s="52"/>
      <c r="AB121" s="52"/>
      <c r="AC121" s="52"/>
      <c r="AD121" s="52"/>
      <c r="AE121" s="98"/>
    </row>
    <row r="122" spans="1:31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94"/>
      <c r="V122" s="95"/>
      <c r="W122" s="96"/>
      <c r="X122" s="96"/>
      <c r="Y122" s="97"/>
      <c r="Z122" s="52"/>
      <c r="AA122" s="52"/>
      <c r="AB122" s="52"/>
      <c r="AC122" s="52"/>
      <c r="AD122" s="52"/>
      <c r="AE122" s="98"/>
    </row>
    <row r="123" spans="1:31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94"/>
      <c r="V123" s="95"/>
      <c r="W123" s="96"/>
      <c r="X123" s="96"/>
      <c r="Y123" s="97"/>
      <c r="Z123" s="52"/>
      <c r="AA123" s="52"/>
      <c r="AB123" s="52"/>
      <c r="AC123" s="52"/>
      <c r="AD123" s="52"/>
      <c r="AE123" s="98"/>
    </row>
    <row r="124" spans="1:31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94"/>
      <c r="V124" s="95"/>
      <c r="W124" s="96"/>
      <c r="X124" s="96"/>
      <c r="Y124" s="97"/>
      <c r="Z124" s="52"/>
      <c r="AA124" s="52"/>
      <c r="AB124" s="52"/>
      <c r="AC124" s="52"/>
      <c r="AD124" s="52"/>
      <c r="AE124" s="98"/>
    </row>
    <row r="125" spans="1:31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94"/>
      <c r="V125" s="95"/>
      <c r="W125" s="96"/>
      <c r="X125" s="96"/>
      <c r="Y125" s="97"/>
      <c r="Z125" s="52"/>
      <c r="AA125" s="52"/>
      <c r="AB125" s="52"/>
      <c r="AC125" s="52"/>
      <c r="AD125" s="52"/>
      <c r="AE125" s="98"/>
    </row>
    <row r="126" spans="1:31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94"/>
      <c r="V126" s="95"/>
      <c r="W126" s="96"/>
      <c r="X126" s="96"/>
      <c r="Y126" s="97"/>
      <c r="Z126" s="52"/>
      <c r="AA126" s="52"/>
      <c r="AB126" s="52"/>
      <c r="AC126" s="52"/>
      <c r="AD126" s="52"/>
      <c r="AE126" s="98"/>
    </row>
    <row r="127" spans="1:31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94"/>
      <c r="V127" s="95"/>
      <c r="W127" s="96"/>
      <c r="X127" s="96"/>
      <c r="Y127" s="97"/>
      <c r="Z127" s="52"/>
      <c r="AA127" s="52"/>
      <c r="AB127" s="52"/>
      <c r="AC127" s="52"/>
      <c r="AD127" s="52"/>
      <c r="AE127" s="98"/>
    </row>
    <row r="128" spans="1:31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94"/>
      <c r="V128" s="95"/>
      <c r="W128" s="96"/>
      <c r="X128" s="96"/>
      <c r="Y128" s="97"/>
      <c r="Z128" s="52"/>
      <c r="AA128" s="52"/>
      <c r="AB128" s="52"/>
      <c r="AC128" s="52"/>
      <c r="AD128" s="52"/>
      <c r="AE128" s="98"/>
    </row>
    <row r="129" spans="1:31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94"/>
      <c r="V129" s="95"/>
      <c r="W129" s="96"/>
      <c r="X129" s="96"/>
      <c r="Y129" s="97"/>
      <c r="Z129" s="52"/>
      <c r="AA129" s="52"/>
      <c r="AB129" s="52"/>
      <c r="AC129" s="52"/>
      <c r="AD129" s="52"/>
      <c r="AE129" s="98"/>
    </row>
    <row r="130" spans="1:31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94"/>
      <c r="V130" s="95"/>
      <c r="W130" s="96"/>
      <c r="X130" s="96"/>
      <c r="Y130" s="97"/>
      <c r="Z130" s="52"/>
      <c r="AA130" s="52"/>
      <c r="AB130" s="52"/>
      <c r="AC130" s="52"/>
      <c r="AD130" s="52"/>
      <c r="AE130" s="98"/>
    </row>
    <row r="131" spans="1: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94"/>
      <c r="V131" s="95"/>
      <c r="W131" s="96"/>
      <c r="X131" s="96"/>
      <c r="Y131" s="97"/>
      <c r="Z131" s="52"/>
      <c r="AA131" s="52"/>
      <c r="AB131" s="52"/>
      <c r="AC131" s="52"/>
      <c r="AD131" s="52"/>
      <c r="AE131" s="98"/>
    </row>
    <row r="132" spans="1:31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94"/>
      <c r="V132" s="95"/>
      <c r="W132" s="96"/>
      <c r="X132" s="96"/>
      <c r="Y132" s="97"/>
      <c r="Z132" s="52"/>
      <c r="AA132" s="52"/>
      <c r="AB132" s="52"/>
      <c r="AC132" s="52"/>
      <c r="AD132" s="52"/>
      <c r="AE132" s="98"/>
    </row>
    <row r="133" spans="1:31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94"/>
      <c r="V133" s="95"/>
      <c r="W133" s="96"/>
      <c r="X133" s="96"/>
      <c r="Y133" s="97"/>
      <c r="Z133" s="52"/>
      <c r="AA133" s="52"/>
      <c r="AB133" s="52"/>
      <c r="AC133" s="52"/>
      <c r="AD133" s="52"/>
      <c r="AE133" s="98"/>
    </row>
    <row r="134" spans="1:31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94"/>
      <c r="V134" s="95"/>
      <c r="W134" s="96"/>
      <c r="X134" s="96"/>
      <c r="Y134" s="97"/>
      <c r="Z134" s="52"/>
      <c r="AA134" s="52"/>
      <c r="AB134" s="52"/>
      <c r="AC134" s="52"/>
      <c r="AD134" s="52"/>
      <c r="AE134" s="98"/>
    </row>
    <row r="135" spans="1:31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94"/>
      <c r="V135" s="95"/>
      <c r="W135" s="96"/>
      <c r="X135" s="96"/>
      <c r="Y135" s="97"/>
      <c r="Z135" s="52"/>
      <c r="AA135" s="52"/>
      <c r="AB135" s="52"/>
      <c r="AC135" s="52"/>
      <c r="AD135" s="52"/>
      <c r="AE135" s="98"/>
    </row>
    <row r="136" spans="1:31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94"/>
      <c r="V136" s="95"/>
      <c r="W136" s="96"/>
      <c r="X136" s="96"/>
      <c r="Y136" s="97"/>
      <c r="Z136" s="52"/>
      <c r="AA136" s="52"/>
      <c r="AB136" s="52"/>
      <c r="AC136" s="52"/>
      <c r="AD136" s="52"/>
      <c r="AE136" s="98"/>
    </row>
    <row r="137" spans="1:31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94"/>
      <c r="V137" s="95"/>
      <c r="W137" s="96"/>
      <c r="X137" s="96"/>
      <c r="Y137" s="97"/>
      <c r="Z137" s="52"/>
      <c r="AA137" s="52"/>
      <c r="AB137" s="52"/>
      <c r="AC137" s="52"/>
      <c r="AD137" s="52"/>
      <c r="AE137" s="98"/>
    </row>
    <row r="138" spans="1:31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94"/>
      <c r="V138" s="95"/>
      <c r="W138" s="96"/>
      <c r="X138" s="96"/>
      <c r="Y138" s="97"/>
      <c r="Z138" s="52"/>
      <c r="AA138" s="52"/>
      <c r="AB138" s="52"/>
      <c r="AC138" s="52"/>
      <c r="AD138" s="52"/>
      <c r="AE138" s="98"/>
    </row>
    <row r="139" spans="1:31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94"/>
      <c r="V139" s="95"/>
      <c r="W139" s="96"/>
      <c r="X139" s="96"/>
      <c r="Y139" s="97"/>
      <c r="Z139" s="52"/>
      <c r="AA139" s="52"/>
      <c r="AB139" s="52"/>
      <c r="AC139" s="52"/>
      <c r="AD139" s="52"/>
      <c r="AE139" s="98"/>
    </row>
    <row r="140" spans="1:31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94"/>
      <c r="V140" s="95"/>
      <c r="W140" s="96"/>
      <c r="X140" s="96"/>
      <c r="Y140" s="97"/>
      <c r="Z140" s="52"/>
      <c r="AA140" s="52"/>
      <c r="AB140" s="52"/>
      <c r="AC140" s="52"/>
      <c r="AD140" s="52"/>
      <c r="AE140" s="98"/>
    </row>
    <row r="141" spans="1:3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94"/>
      <c r="V141" s="95"/>
      <c r="W141" s="96"/>
      <c r="X141" s="96"/>
      <c r="Y141" s="97"/>
      <c r="Z141" s="52"/>
      <c r="AA141" s="52"/>
      <c r="AB141" s="52"/>
      <c r="AC141" s="52"/>
      <c r="AD141" s="52"/>
      <c r="AE141" s="98"/>
    </row>
    <row r="142" spans="1:31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94"/>
      <c r="V142" s="95"/>
      <c r="W142" s="96"/>
      <c r="X142" s="96"/>
      <c r="Y142" s="97"/>
      <c r="Z142" s="52"/>
      <c r="AA142" s="52"/>
      <c r="AB142" s="52"/>
      <c r="AC142" s="52"/>
      <c r="AD142" s="52"/>
      <c r="AE142" s="98"/>
    </row>
    <row r="143" spans="1:31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94"/>
      <c r="V143" s="95"/>
      <c r="W143" s="96"/>
      <c r="X143" s="96"/>
      <c r="Y143" s="97"/>
      <c r="Z143" s="52"/>
      <c r="AA143" s="52"/>
      <c r="AB143" s="52"/>
      <c r="AC143" s="52"/>
      <c r="AD143" s="52"/>
      <c r="AE143" s="98"/>
    </row>
    <row r="144" spans="1:31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94"/>
      <c r="V144" s="95"/>
      <c r="W144" s="96"/>
      <c r="X144" s="96"/>
      <c r="Y144" s="97"/>
      <c r="Z144" s="52"/>
      <c r="AA144" s="52"/>
      <c r="AB144" s="52"/>
      <c r="AC144" s="52"/>
      <c r="AD144" s="52"/>
      <c r="AE144" s="98"/>
    </row>
    <row r="145" spans="1:31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94"/>
      <c r="V145" s="95"/>
      <c r="W145" s="96"/>
      <c r="X145" s="96"/>
      <c r="Y145" s="97"/>
      <c r="Z145" s="52"/>
      <c r="AA145" s="52"/>
      <c r="AB145" s="52"/>
      <c r="AC145" s="52"/>
      <c r="AD145" s="52"/>
      <c r="AE145" s="98"/>
    </row>
    <row r="146" spans="1:31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94"/>
      <c r="V146" s="95"/>
      <c r="W146" s="96"/>
      <c r="X146" s="96"/>
      <c r="Y146" s="97"/>
      <c r="Z146" s="52"/>
      <c r="AA146" s="52"/>
      <c r="AB146" s="52"/>
      <c r="AC146" s="52"/>
      <c r="AD146" s="52"/>
      <c r="AE146" s="98"/>
    </row>
    <row r="147" spans="1:31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94"/>
      <c r="V147" s="95"/>
      <c r="W147" s="96"/>
      <c r="X147" s="96"/>
      <c r="Y147" s="97"/>
      <c r="Z147" s="52"/>
      <c r="AA147" s="52"/>
      <c r="AB147" s="52"/>
      <c r="AC147" s="52"/>
      <c r="AD147" s="52"/>
      <c r="AE147" s="98"/>
    </row>
    <row r="148" spans="1:31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94"/>
      <c r="V148" s="95"/>
      <c r="W148" s="96"/>
      <c r="X148" s="96"/>
      <c r="Y148" s="97"/>
      <c r="Z148" s="52"/>
      <c r="AA148" s="52"/>
      <c r="AB148" s="52"/>
      <c r="AC148" s="52"/>
      <c r="AD148" s="52"/>
      <c r="AE148" s="98"/>
    </row>
    <row r="149" spans="1:31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94"/>
      <c r="V149" s="95"/>
      <c r="W149" s="96"/>
      <c r="X149" s="96"/>
      <c r="Y149" s="97"/>
      <c r="Z149" s="52"/>
      <c r="AA149" s="52"/>
      <c r="AB149" s="52"/>
      <c r="AC149" s="52"/>
      <c r="AD149" s="52"/>
      <c r="AE149" s="98"/>
    </row>
    <row r="150" spans="1:31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94"/>
      <c r="V150" s="95"/>
      <c r="W150" s="96"/>
      <c r="X150" s="96"/>
      <c r="Y150" s="97"/>
      <c r="Z150" s="52"/>
      <c r="AA150" s="52"/>
      <c r="AB150" s="52"/>
      <c r="AC150" s="52"/>
      <c r="AD150" s="52"/>
      <c r="AE150" s="98"/>
    </row>
    <row r="151" spans="1:3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94"/>
      <c r="V151" s="95"/>
      <c r="W151" s="96"/>
      <c r="X151" s="96"/>
      <c r="Y151" s="97"/>
      <c r="Z151" s="52"/>
      <c r="AA151" s="52"/>
      <c r="AB151" s="52"/>
      <c r="AC151" s="52"/>
      <c r="AD151" s="52"/>
      <c r="AE151" s="98"/>
    </row>
    <row r="152" spans="1:31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94"/>
      <c r="V152" s="95"/>
      <c r="W152" s="96"/>
      <c r="X152" s="96"/>
      <c r="Y152" s="97"/>
      <c r="Z152" s="52"/>
      <c r="AA152" s="52"/>
      <c r="AB152" s="52"/>
      <c r="AC152" s="52"/>
      <c r="AD152" s="52"/>
      <c r="AE152" s="98"/>
    </row>
    <row r="153" spans="1:31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94"/>
      <c r="V153" s="95"/>
      <c r="W153" s="96"/>
      <c r="X153" s="96"/>
      <c r="Y153" s="97"/>
      <c r="Z153" s="52"/>
      <c r="AA153" s="52"/>
      <c r="AB153" s="52"/>
      <c r="AC153" s="52"/>
      <c r="AD153" s="52"/>
      <c r="AE153" s="98"/>
    </row>
    <row r="154" spans="1:31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94"/>
      <c r="V154" s="95"/>
      <c r="W154" s="96"/>
      <c r="X154" s="96"/>
      <c r="Y154" s="97"/>
      <c r="Z154" s="52"/>
      <c r="AA154" s="52"/>
      <c r="AB154" s="52"/>
      <c r="AC154" s="52"/>
      <c r="AD154" s="52"/>
      <c r="AE154" s="98"/>
    </row>
    <row r="155" spans="1:31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94"/>
      <c r="V155" s="95"/>
      <c r="W155" s="96"/>
      <c r="X155" s="96"/>
      <c r="Y155" s="97"/>
      <c r="Z155" s="52"/>
      <c r="AA155" s="52"/>
      <c r="AB155" s="52"/>
      <c r="AC155" s="52"/>
      <c r="AD155" s="52"/>
      <c r="AE155" s="98"/>
    </row>
    <row r="156" spans="1:31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94"/>
      <c r="V156" s="95"/>
      <c r="W156" s="96"/>
      <c r="X156" s="96"/>
      <c r="Y156" s="97"/>
      <c r="Z156" s="52"/>
      <c r="AA156" s="52"/>
      <c r="AB156" s="52"/>
      <c r="AC156" s="52"/>
      <c r="AD156" s="52"/>
      <c r="AE156" s="98"/>
    </row>
    <row r="157" spans="1:31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94"/>
      <c r="V157" s="95"/>
      <c r="W157" s="96"/>
      <c r="X157" s="96"/>
      <c r="Y157" s="97"/>
      <c r="Z157" s="52"/>
      <c r="AA157" s="52"/>
      <c r="AB157" s="52"/>
      <c r="AC157" s="52"/>
      <c r="AD157" s="52"/>
      <c r="AE157" s="98"/>
    </row>
    <row r="158" spans="1:31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94"/>
      <c r="V158" s="95"/>
      <c r="W158" s="96"/>
      <c r="X158" s="96"/>
      <c r="Y158" s="97"/>
      <c r="Z158" s="52"/>
      <c r="AA158" s="52"/>
      <c r="AB158" s="52"/>
      <c r="AC158" s="52"/>
      <c r="AD158" s="52"/>
      <c r="AE158" s="98"/>
    </row>
    <row r="159" spans="1:31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94"/>
      <c r="V159" s="95"/>
      <c r="W159" s="96"/>
      <c r="X159" s="96"/>
      <c r="Y159" s="97"/>
      <c r="Z159" s="52"/>
      <c r="AA159" s="52"/>
      <c r="AB159" s="52"/>
      <c r="AC159" s="52"/>
      <c r="AD159" s="52"/>
      <c r="AE159" s="98"/>
    </row>
    <row r="160" spans="1:31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94"/>
      <c r="V160" s="95"/>
      <c r="W160" s="96"/>
      <c r="X160" s="96"/>
      <c r="Y160" s="97"/>
      <c r="Z160" s="52"/>
      <c r="AA160" s="52"/>
      <c r="AB160" s="52"/>
      <c r="AC160" s="52"/>
      <c r="AD160" s="52"/>
      <c r="AE160" s="98"/>
    </row>
    <row r="161" spans="1:3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94"/>
      <c r="V161" s="95"/>
      <c r="W161" s="96"/>
      <c r="X161" s="96"/>
      <c r="Y161" s="97"/>
      <c r="Z161" s="52"/>
      <c r="AA161" s="52"/>
      <c r="AB161" s="52"/>
      <c r="AC161" s="52"/>
      <c r="AD161" s="52"/>
      <c r="AE161" s="98"/>
    </row>
    <row r="162" spans="1:31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94"/>
      <c r="V162" s="95"/>
      <c r="W162" s="96"/>
      <c r="X162" s="96"/>
      <c r="Y162" s="97"/>
      <c r="Z162" s="52"/>
      <c r="AA162" s="52"/>
      <c r="AB162" s="52"/>
      <c r="AC162" s="52"/>
      <c r="AD162" s="52"/>
      <c r="AE162" s="98"/>
    </row>
    <row r="163" spans="1:31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94"/>
      <c r="V163" s="95"/>
      <c r="W163" s="96"/>
      <c r="X163" s="96"/>
      <c r="Y163" s="97"/>
      <c r="Z163" s="52"/>
      <c r="AA163" s="52"/>
      <c r="AB163" s="52"/>
      <c r="AC163" s="52"/>
      <c r="AD163" s="52"/>
      <c r="AE163" s="98"/>
    </row>
    <row r="164" spans="1:31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94"/>
      <c r="V164" s="95"/>
      <c r="W164" s="96"/>
      <c r="X164" s="96"/>
      <c r="Y164" s="97"/>
      <c r="Z164" s="52"/>
      <c r="AA164" s="52"/>
      <c r="AB164" s="52"/>
      <c r="AC164" s="52"/>
      <c r="AD164" s="52"/>
      <c r="AE164" s="98"/>
    </row>
    <row r="165" spans="1:31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94"/>
      <c r="V165" s="95"/>
      <c r="W165" s="96"/>
      <c r="X165" s="96"/>
      <c r="Y165" s="97"/>
      <c r="Z165" s="52"/>
      <c r="AA165" s="52"/>
      <c r="AB165" s="52"/>
      <c r="AC165" s="52"/>
      <c r="AD165" s="52"/>
      <c r="AE165" s="98"/>
    </row>
    <row r="166" spans="1:31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94"/>
      <c r="V166" s="95"/>
      <c r="W166" s="96"/>
      <c r="X166" s="96"/>
      <c r="Y166" s="97"/>
      <c r="Z166" s="52"/>
      <c r="AA166" s="52"/>
      <c r="AB166" s="52"/>
      <c r="AC166" s="52"/>
      <c r="AD166" s="52"/>
      <c r="AE166" s="98"/>
    </row>
    <row r="167" spans="1:31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94"/>
      <c r="V167" s="95"/>
      <c r="W167" s="96"/>
      <c r="X167" s="96"/>
      <c r="Y167" s="97"/>
      <c r="Z167" s="52"/>
      <c r="AA167" s="52"/>
      <c r="AB167" s="52"/>
      <c r="AC167" s="52"/>
      <c r="AD167" s="52"/>
      <c r="AE167" s="98"/>
    </row>
    <row r="168" spans="1:31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94"/>
      <c r="V168" s="95"/>
      <c r="W168" s="96"/>
      <c r="X168" s="96"/>
      <c r="Y168" s="97"/>
      <c r="Z168" s="52"/>
      <c r="AA168" s="52"/>
      <c r="AB168" s="52"/>
      <c r="AC168" s="52"/>
      <c r="AD168" s="52"/>
      <c r="AE168" s="98"/>
    </row>
    <row r="169" spans="1:31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94"/>
      <c r="V169" s="95"/>
      <c r="W169" s="96"/>
      <c r="X169" s="96"/>
      <c r="Y169" s="97"/>
      <c r="Z169" s="52"/>
      <c r="AA169" s="52"/>
      <c r="AB169" s="52"/>
      <c r="AC169" s="52"/>
      <c r="AD169" s="52"/>
      <c r="AE169" s="98"/>
    </row>
    <row r="170" spans="1:31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94"/>
      <c r="V170" s="95"/>
      <c r="W170" s="96"/>
      <c r="X170" s="96"/>
      <c r="Y170" s="97"/>
      <c r="Z170" s="52"/>
      <c r="AA170" s="52"/>
      <c r="AB170" s="52"/>
      <c r="AC170" s="52"/>
      <c r="AD170" s="52"/>
      <c r="AE170" s="98"/>
    </row>
    <row r="171" spans="1:3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94"/>
      <c r="V171" s="95"/>
      <c r="W171" s="96"/>
      <c r="X171" s="96"/>
      <c r="Y171" s="97"/>
      <c r="Z171" s="52"/>
      <c r="AA171" s="52"/>
      <c r="AB171" s="52"/>
      <c r="AC171" s="52"/>
      <c r="AD171" s="52"/>
      <c r="AE171" s="98"/>
    </row>
    <row r="172" spans="1:31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94"/>
      <c r="V172" s="95"/>
      <c r="W172" s="96"/>
      <c r="X172" s="96"/>
      <c r="Y172" s="97"/>
      <c r="Z172" s="52"/>
      <c r="AA172" s="52"/>
      <c r="AB172" s="52"/>
      <c r="AC172" s="52"/>
      <c r="AD172" s="52"/>
      <c r="AE172" s="98"/>
    </row>
    <row r="173" spans="1:31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94"/>
      <c r="V173" s="95"/>
      <c r="W173" s="96"/>
      <c r="X173" s="96"/>
      <c r="Y173" s="97"/>
      <c r="Z173" s="52"/>
      <c r="AA173" s="52"/>
      <c r="AB173" s="52"/>
      <c r="AC173" s="52"/>
      <c r="AD173" s="52"/>
      <c r="AE173" s="98"/>
    </row>
    <row r="174" spans="1:31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94"/>
      <c r="V174" s="95"/>
      <c r="W174" s="96"/>
      <c r="X174" s="96"/>
      <c r="Y174" s="97"/>
      <c r="Z174" s="52"/>
      <c r="AA174" s="52"/>
      <c r="AB174" s="52"/>
      <c r="AC174" s="52"/>
      <c r="AD174" s="52"/>
      <c r="AE174" s="98"/>
    </row>
    <row r="175" spans="1:31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20"/>
      <c r="V175" s="21"/>
      <c r="W175" s="22"/>
      <c r="X175" s="22"/>
      <c r="Y175" s="23"/>
      <c r="Z175" s="16"/>
      <c r="AA175" s="16"/>
      <c r="AB175" s="16"/>
      <c r="AC175" s="16"/>
      <c r="AD175" s="16"/>
      <c r="AE175" s="24"/>
    </row>
    <row r="176" spans="1:31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0"/>
      <c r="V176" s="21"/>
      <c r="W176" s="22"/>
      <c r="X176" s="22"/>
      <c r="Y176" s="23"/>
      <c r="Z176" s="16"/>
      <c r="AA176" s="16"/>
      <c r="AB176" s="16"/>
      <c r="AC176" s="16"/>
      <c r="AD176" s="16"/>
      <c r="AE176" s="24"/>
    </row>
    <row r="177" spans="1:31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20"/>
      <c r="V177" s="21"/>
      <c r="W177" s="22"/>
      <c r="X177" s="22"/>
      <c r="Y177" s="23"/>
      <c r="Z177" s="16"/>
      <c r="AA177" s="16"/>
      <c r="AB177" s="16"/>
      <c r="AC177" s="16"/>
      <c r="AD177" s="16"/>
      <c r="AE177" s="24"/>
    </row>
    <row r="178" spans="1:31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20"/>
      <c r="V178" s="21"/>
      <c r="W178" s="22"/>
      <c r="X178" s="22"/>
      <c r="Y178" s="23"/>
      <c r="Z178" s="16"/>
      <c r="AA178" s="16"/>
      <c r="AB178" s="16"/>
      <c r="AC178" s="16"/>
      <c r="AD178" s="16"/>
      <c r="AE178" s="24"/>
    </row>
    <row r="179" spans="1:31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20"/>
      <c r="V179" s="21"/>
      <c r="W179" s="22"/>
      <c r="X179" s="22"/>
      <c r="Y179" s="23"/>
      <c r="Z179" s="16"/>
      <c r="AA179" s="16"/>
      <c r="AB179" s="16"/>
      <c r="AC179" s="16"/>
      <c r="AD179" s="16"/>
      <c r="AE179" s="24"/>
    </row>
    <row r="180" spans="1:31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0"/>
      <c r="V180" s="21"/>
      <c r="W180" s="22"/>
      <c r="X180" s="22"/>
      <c r="Y180" s="23"/>
      <c r="Z180" s="16"/>
      <c r="AA180" s="16"/>
      <c r="AB180" s="16"/>
      <c r="AC180" s="16"/>
      <c r="AD180" s="16"/>
      <c r="AE180" s="24"/>
    </row>
    <row r="181" spans="1:3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20"/>
      <c r="V181" s="21"/>
      <c r="W181" s="22"/>
      <c r="X181" s="22"/>
      <c r="Y181" s="23"/>
      <c r="Z181" s="16"/>
      <c r="AA181" s="16"/>
      <c r="AB181" s="16"/>
      <c r="AC181" s="16"/>
      <c r="AD181" s="16"/>
      <c r="AE181" s="24"/>
    </row>
    <row r="182" spans="1:31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20"/>
      <c r="V182" s="21"/>
      <c r="W182" s="22"/>
      <c r="X182" s="22"/>
      <c r="Y182" s="23"/>
      <c r="Z182" s="16"/>
      <c r="AA182" s="16"/>
      <c r="AB182" s="16"/>
      <c r="AC182" s="16"/>
      <c r="AD182" s="16"/>
      <c r="AE182" s="24"/>
    </row>
    <row r="183" spans="1:31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20"/>
      <c r="V183" s="21"/>
      <c r="W183" s="22"/>
      <c r="X183" s="22"/>
      <c r="Y183" s="23"/>
      <c r="Z183" s="16"/>
      <c r="AA183" s="16"/>
      <c r="AB183" s="16"/>
      <c r="AC183" s="16"/>
      <c r="AD183" s="16"/>
      <c r="AE183" s="24"/>
    </row>
    <row r="184" spans="1:31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20"/>
      <c r="V184" s="21"/>
      <c r="W184" s="22"/>
      <c r="X184" s="22"/>
      <c r="Y184" s="23"/>
      <c r="Z184" s="16"/>
      <c r="AA184" s="16"/>
      <c r="AB184" s="16"/>
      <c r="AC184" s="16"/>
      <c r="AD184" s="16"/>
      <c r="AE184" s="24"/>
    </row>
    <row r="185" spans="1:31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0"/>
      <c r="V185" s="21"/>
      <c r="W185" s="22"/>
      <c r="X185" s="22"/>
      <c r="Y185" s="23"/>
      <c r="Z185" s="16"/>
      <c r="AA185" s="16"/>
      <c r="AB185" s="16"/>
      <c r="AC185" s="16"/>
      <c r="AD185" s="16"/>
      <c r="AE185" s="24"/>
    </row>
    <row r="186" spans="1:31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20"/>
      <c r="V186" s="21"/>
      <c r="W186" s="22"/>
      <c r="X186" s="22"/>
      <c r="Y186" s="23"/>
      <c r="Z186" s="16"/>
      <c r="AA186" s="16"/>
      <c r="AB186" s="16"/>
      <c r="AC186" s="16"/>
      <c r="AD186" s="16"/>
      <c r="AE186" s="24"/>
    </row>
    <row r="187" spans="1:31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20"/>
      <c r="V187" s="21"/>
      <c r="W187" s="22"/>
      <c r="X187" s="22"/>
      <c r="Y187" s="23"/>
      <c r="Z187" s="16"/>
      <c r="AA187" s="16"/>
      <c r="AB187" s="16"/>
      <c r="AC187" s="16"/>
      <c r="AD187" s="16"/>
      <c r="AE187" s="24"/>
    </row>
    <row r="188" spans="1:31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20"/>
      <c r="V188" s="21"/>
      <c r="W188" s="22"/>
      <c r="X188" s="22"/>
      <c r="Y188" s="23"/>
      <c r="Z188" s="16"/>
      <c r="AA188" s="16"/>
      <c r="AB188" s="16"/>
      <c r="AC188" s="16"/>
      <c r="AD188" s="16"/>
      <c r="AE188" s="24"/>
    </row>
    <row r="189" spans="1:31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0"/>
      <c r="V189" s="21"/>
      <c r="W189" s="22"/>
      <c r="X189" s="22"/>
      <c r="Y189" s="23"/>
      <c r="Z189" s="16"/>
      <c r="AA189" s="16"/>
      <c r="AB189" s="16"/>
      <c r="AC189" s="16"/>
      <c r="AD189" s="16"/>
      <c r="AE189" s="24"/>
    </row>
    <row r="190" spans="1:31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20"/>
      <c r="V190" s="21"/>
      <c r="W190" s="22"/>
      <c r="X190" s="22"/>
      <c r="Y190" s="23"/>
      <c r="Z190" s="16"/>
      <c r="AA190" s="16"/>
      <c r="AB190" s="16"/>
      <c r="AC190" s="16"/>
      <c r="AD190" s="16"/>
      <c r="AE190" s="24"/>
    </row>
    <row r="191" spans="1:3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20"/>
      <c r="V191" s="21"/>
      <c r="W191" s="22"/>
      <c r="X191" s="22"/>
      <c r="Y191" s="23"/>
      <c r="Z191" s="16"/>
      <c r="AA191" s="16"/>
      <c r="AB191" s="16"/>
      <c r="AC191" s="16"/>
      <c r="AD191" s="16"/>
      <c r="AE191" s="24"/>
    </row>
    <row r="192" spans="1:31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20"/>
      <c r="V192" s="21"/>
      <c r="W192" s="22"/>
      <c r="X192" s="22"/>
      <c r="Y192" s="23"/>
      <c r="Z192" s="16"/>
      <c r="AA192" s="16"/>
      <c r="AB192" s="16"/>
      <c r="AC192" s="16"/>
      <c r="AD192" s="16"/>
      <c r="AE192" s="24"/>
    </row>
    <row r="193" spans="1:31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20"/>
      <c r="V193" s="21"/>
      <c r="W193" s="22"/>
      <c r="X193" s="22"/>
      <c r="Y193" s="23"/>
      <c r="Z193" s="16"/>
      <c r="AA193" s="16"/>
      <c r="AB193" s="16"/>
      <c r="AC193" s="16"/>
      <c r="AD193" s="16"/>
      <c r="AE193" s="24"/>
    </row>
    <row r="194" spans="1:31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20"/>
      <c r="V194" s="21"/>
      <c r="W194" s="22"/>
      <c r="X194" s="22"/>
      <c r="Y194" s="23"/>
      <c r="Z194" s="16"/>
      <c r="AA194" s="16"/>
      <c r="AB194" s="16"/>
      <c r="AC194" s="16"/>
      <c r="AD194" s="16"/>
      <c r="AE194" s="24"/>
    </row>
    <row r="195" spans="1:31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20"/>
      <c r="V195" s="21"/>
      <c r="W195" s="22"/>
      <c r="X195" s="22"/>
      <c r="Y195" s="23"/>
      <c r="Z195" s="16"/>
      <c r="AA195" s="16"/>
      <c r="AB195" s="16"/>
      <c r="AC195" s="16"/>
      <c r="AD195" s="16"/>
      <c r="AE195" s="24"/>
    </row>
    <row r="196" spans="1:31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20"/>
      <c r="V196" s="21"/>
      <c r="W196" s="22"/>
      <c r="X196" s="22"/>
      <c r="Y196" s="23"/>
      <c r="Z196" s="16"/>
      <c r="AA196" s="16"/>
      <c r="AB196" s="16"/>
      <c r="AC196" s="16"/>
      <c r="AD196" s="16"/>
      <c r="AE196" s="24"/>
    </row>
    <row r="197" spans="1:31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20"/>
      <c r="V197" s="21"/>
      <c r="W197" s="22"/>
      <c r="X197" s="22"/>
      <c r="Y197" s="23"/>
      <c r="Z197" s="16"/>
      <c r="AA197" s="16"/>
      <c r="AB197" s="16"/>
      <c r="AC197" s="16"/>
      <c r="AD197" s="16"/>
      <c r="AE197" s="24"/>
    </row>
    <row r="198" spans="1:31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20"/>
      <c r="V198" s="21"/>
      <c r="W198" s="22"/>
      <c r="X198" s="22"/>
      <c r="Y198" s="23"/>
      <c r="Z198" s="16"/>
      <c r="AA198" s="16"/>
      <c r="AB198" s="16"/>
      <c r="AC198" s="16"/>
      <c r="AD198" s="16"/>
      <c r="AE198" s="24"/>
    </row>
    <row r="199" spans="1:31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20"/>
      <c r="V199" s="21"/>
      <c r="W199" s="22"/>
      <c r="X199" s="22"/>
      <c r="Y199" s="23"/>
      <c r="Z199" s="16"/>
      <c r="AA199" s="16"/>
      <c r="AB199" s="16"/>
      <c r="AC199" s="16"/>
      <c r="AD199" s="16"/>
      <c r="AE199" s="24"/>
    </row>
    <row r="200" spans="1:31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20"/>
      <c r="V200" s="21"/>
      <c r="W200" s="22"/>
      <c r="X200" s="22"/>
      <c r="Y200" s="23"/>
      <c r="Z200" s="16"/>
      <c r="AA200" s="16"/>
      <c r="AB200" s="16"/>
      <c r="AC200" s="16"/>
      <c r="AD200" s="16"/>
      <c r="AE200" s="24"/>
    </row>
    <row r="201" spans="1:3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20"/>
      <c r="V201" s="21"/>
      <c r="W201" s="22"/>
      <c r="X201" s="22"/>
      <c r="Y201" s="23"/>
      <c r="Z201" s="16"/>
      <c r="AA201" s="16"/>
      <c r="AB201" s="16"/>
      <c r="AC201" s="16"/>
      <c r="AD201" s="16"/>
      <c r="AE201" s="24"/>
    </row>
    <row r="202" spans="1:31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20"/>
      <c r="V202" s="21"/>
      <c r="W202" s="22"/>
      <c r="X202" s="22"/>
      <c r="Y202" s="23"/>
      <c r="Z202" s="16"/>
      <c r="AA202" s="16"/>
      <c r="AB202" s="16"/>
      <c r="AC202" s="16"/>
      <c r="AD202" s="16"/>
      <c r="AE202" s="24"/>
    </row>
    <row r="203" spans="1:31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20"/>
      <c r="V203" s="21"/>
      <c r="W203" s="22"/>
      <c r="X203" s="22"/>
      <c r="Y203" s="23"/>
      <c r="Z203" s="16"/>
      <c r="AA203" s="16"/>
      <c r="AB203" s="16"/>
      <c r="AC203" s="16"/>
      <c r="AD203" s="16"/>
      <c r="AE203" s="24"/>
    </row>
    <row r="204" spans="1:31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20"/>
      <c r="V204" s="21"/>
      <c r="W204" s="22"/>
      <c r="X204" s="22"/>
      <c r="Y204" s="23"/>
      <c r="Z204" s="16"/>
      <c r="AA204" s="16"/>
      <c r="AB204" s="16"/>
      <c r="AC204" s="16"/>
      <c r="AD204" s="16"/>
      <c r="AE204" s="24"/>
    </row>
    <row r="205" spans="1:31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20"/>
      <c r="V205" s="21"/>
      <c r="W205" s="22"/>
      <c r="X205" s="22"/>
      <c r="Y205" s="23"/>
      <c r="Z205" s="16"/>
      <c r="AA205" s="16"/>
      <c r="AB205" s="16"/>
      <c r="AC205" s="16"/>
      <c r="AD205" s="16"/>
      <c r="AE205" s="24"/>
    </row>
    <row r="206" spans="1:31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20"/>
      <c r="V206" s="21"/>
      <c r="W206" s="22"/>
      <c r="X206" s="22"/>
      <c r="Y206" s="23"/>
      <c r="Z206" s="16"/>
      <c r="AA206" s="16"/>
      <c r="AB206" s="16"/>
      <c r="AC206" s="16"/>
      <c r="AD206" s="16"/>
      <c r="AE206" s="24"/>
    </row>
    <row r="207" spans="1:31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20"/>
      <c r="V207" s="21"/>
      <c r="W207" s="22"/>
      <c r="X207" s="22"/>
      <c r="Y207" s="23"/>
      <c r="Z207" s="16"/>
      <c r="AA207" s="16"/>
      <c r="AB207" s="16"/>
      <c r="AC207" s="16"/>
      <c r="AD207" s="16"/>
      <c r="AE207" s="24"/>
    </row>
    <row r="208" spans="1:31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20"/>
      <c r="V208" s="21"/>
      <c r="W208" s="22"/>
      <c r="X208" s="22"/>
      <c r="Y208" s="23"/>
      <c r="Z208" s="16"/>
      <c r="AA208" s="16"/>
      <c r="AB208" s="16"/>
      <c r="AC208" s="16"/>
      <c r="AD208" s="16"/>
      <c r="AE208" s="24"/>
    </row>
    <row r="209" spans="1:31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20"/>
      <c r="V209" s="21"/>
      <c r="W209" s="22"/>
      <c r="X209" s="22"/>
      <c r="Y209" s="23"/>
      <c r="Z209" s="16"/>
      <c r="AA209" s="16"/>
      <c r="AB209" s="16"/>
      <c r="AC209" s="16"/>
      <c r="AD209" s="16"/>
      <c r="AE209" s="24"/>
    </row>
    <row r="210" spans="1:31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20"/>
      <c r="V210" s="21"/>
      <c r="W210" s="22"/>
      <c r="X210" s="22"/>
      <c r="Y210" s="23"/>
      <c r="Z210" s="16"/>
      <c r="AA210" s="16"/>
      <c r="AB210" s="16"/>
      <c r="AC210" s="16"/>
      <c r="AD210" s="16"/>
      <c r="AE210" s="24"/>
    </row>
    <row r="211" spans="1:3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20"/>
      <c r="V211" s="21"/>
      <c r="W211" s="22"/>
      <c r="X211" s="22"/>
      <c r="Y211" s="23"/>
      <c r="Z211" s="16"/>
      <c r="AA211" s="16"/>
      <c r="AB211" s="16"/>
      <c r="AC211" s="16"/>
      <c r="AD211" s="16"/>
      <c r="AE211" s="24"/>
    </row>
    <row r="212" spans="1:31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20"/>
      <c r="V212" s="21"/>
      <c r="W212" s="22"/>
      <c r="X212" s="22"/>
      <c r="Y212" s="23"/>
      <c r="Z212" s="16"/>
      <c r="AA212" s="16"/>
      <c r="AB212" s="16"/>
      <c r="AC212" s="16"/>
      <c r="AD212" s="16"/>
      <c r="AE212" s="24"/>
    </row>
    <row r="213" spans="1:31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20"/>
      <c r="V213" s="21"/>
      <c r="W213" s="22"/>
      <c r="X213" s="22"/>
      <c r="Y213" s="23"/>
      <c r="Z213" s="16"/>
      <c r="AA213" s="16"/>
      <c r="AB213" s="16"/>
      <c r="AC213" s="16"/>
      <c r="AD213" s="16"/>
      <c r="AE213" s="24"/>
    </row>
    <row r="214" spans="1:31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20"/>
      <c r="V214" s="21"/>
      <c r="W214" s="22"/>
      <c r="X214" s="22"/>
      <c r="Y214" s="23"/>
      <c r="Z214" s="16"/>
      <c r="AA214" s="16"/>
      <c r="AB214" s="16"/>
      <c r="AC214" s="16"/>
      <c r="AD214" s="16"/>
      <c r="AE214" s="24"/>
    </row>
    <row r="215" spans="1:31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20"/>
      <c r="V215" s="21"/>
      <c r="W215" s="22"/>
      <c r="X215" s="22"/>
      <c r="Y215" s="23"/>
      <c r="Z215" s="16"/>
      <c r="AA215" s="16"/>
      <c r="AB215" s="16"/>
      <c r="AC215" s="16"/>
      <c r="AD215" s="16"/>
      <c r="AE215" s="24"/>
    </row>
    <row r="216" spans="1:31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20"/>
      <c r="V216" s="21"/>
      <c r="W216" s="22"/>
      <c r="X216" s="22"/>
      <c r="Y216" s="23"/>
      <c r="Z216" s="16"/>
      <c r="AA216" s="16"/>
      <c r="AB216" s="16"/>
      <c r="AC216" s="16"/>
      <c r="AD216" s="16"/>
      <c r="AE216" s="24"/>
    </row>
    <row r="217" spans="1:31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0"/>
      <c r="V217" s="21"/>
      <c r="W217" s="22"/>
      <c r="X217" s="22"/>
      <c r="Y217" s="23"/>
      <c r="Z217" s="16"/>
      <c r="AA217" s="16"/>
      <c r="AB217" s="16"/>
      <c r="AC217" s="16"/>
      <c r="AD217" s="16"/>
      <c r="AE217" s="24"/>
    </row>
    <row r="218" spans="1:31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20"/>
      <c r="V218" s="21"/>
      <c r="W218" s="22"/>
      <c r="X218" s="22"/>
      <c r="Y218" s="23"/>
      <c r="Z218" s="16"/>
      <c r="AA218" s="16"/>
      <c r="AB218" s="16"/>
      <c r="AC218" s="16"/>
      <c r="AD218" s="16"/>
      <c r="AE218" s="24"/>
    </row>
    <row r="219" spans="1:31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20"/>
      <c r="V219" s="21"/>
      <c r="W219" s="22"/>
      <c r="X219" s="22"/>
      <c r="Y219" s="23"/>
      <c r="Z219" s="16"/>
      <c r="AA219" s="16"/>
      <c r="AB219" s="16"/>
      <c r="AC219" s="16"/>
      <c r="AD219" s="16"/>
      <c r="AE219" s="24"/>
    </row>
    <row r="220" spans="1:31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20"/>
      <c r="V220" s="21"/>
      <c r="W220" s="22"/>
      <c r="X220" s="22"/>
      <c r="Y220" s="23"/>
      <c r="Z220" s="16"/>
      <c r="AA220" s="16"/>
      <c r="AB220" s="16"/>
      <c r="AC220" s="16"/>
      <c r="AD220" s="16"/>
      <c r="AE220" s="24"/>
    </row>
    <row r="221" spans="1:3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20"/>
      <c r="V221" s="21"/>
      <c r="W221" s="22"/>
      <c r="X221" s="22"/>
      <c r="Y221" s="23"/>
      <c r="Z221" s="16"/>
      <c r="AA221" s="16"/>
      <c r="AB221" s="16"/>
      <c r="AC221" s="16"/>
      <c r="AD221" s="16"/>
      <c r="AE221" s="24"/>
    </row>
    <row r="222" spans="1:31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20"/>
      <c r="V222" s="21"/>
      <c r="W222" s="22"/>
      <c r="X222" s="22"/>
      <c r="Y222" s="23"/>
      <c r="Z222" s="16"/>
      <c r="AA222" s="16"/>
      <c r="AB222" s="16"/>
      <c r="AC222" s="16"/>
      <c r="AD222" s="16"/>
      <c r="AE222" s="24"/>
    </row>
    <row r="223" spans="1:31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20"/>
      <c r="V223" s="21"/>
      <c r="W223" s="22"/>
      <c r="X223" s="22"/>
      <c r="Y223" s="23"/>
      <c r="Z223" s="16"/>
      <c r="AA223" s="16"/>
      <c r="AB223" s="16"/>
      <c r="AC223" s="16"/>
      <c r="AD223" s="16"/>
      <c r="AE223" s="24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2"/>
      <c r="X225" s="22"/>
      <c r="Y225" s="23"/>
      <c r="Z225" s="16"/>
      <c r="AA225" s="16"/>
      <c r="AB225" s="16"/>
      <c r="AC225" s="16"/>
      <c r="AD225" s="1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2"/>
      <c r="X226" s="22"/>
      <c r="Y226" s="23"/>
      <c r="Z226" s="16"/>
      <c r="AA226" s="16"/>
      <c r="AB226" s="16"/>
      <c r="AC226" s="16"/>
      <c r="AD226" s="1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22"/>
      <c r="Y227" s="23"/>
      <c r="Z227" s="16"/>
      <c r="AA227" s="16"/>
      <c r="AB227" s="16"/>
      <c r="AC227" s="16"/>
      <c r="AD227" s="1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22"/>
      <c r="Y228" s="23"/>
      <c r="Z228" s="16"/>
      <c r="AA228" s="16"/>
      <c r="AB228" s="16"/>
      <c r="AC228" s="16"/>
      <c r="AD228" s="1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2"/>
      <c r="X229" s="22"/>
      <c r="Y229" s="23"/>
      <c r="Z229" s="16"/>
      <c r="AA229" s="16"/>
      <c r="AB229" s="16"/>
      <c r="AC229" s="16"/>
      <c r="AD229" s="1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2"/>
      <c r="X230" s="22"/>
      <c r="Y230" s="23"/>
      <c r="Z230" s="16"/>
      <c r="AA230" s="16"/>
      <c r="AB230" s="16"/>
      <c r="AC230" s="16"/>
      <c r="AD230" s="1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2"/>
      <c r="X231" s="22"/>
      <c r="Y231" s="23"/>
      <c r="Z231" s="16"/>
      <c r="AA231" s="16"/>
      <c r="AB231" s="16"/>
      <c r="AC231" s="16"/>
      <c r="AD231" s="16"/>
      <c r="AE231" s="24"/>
    </row>
    <row r="232" spans="1:31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0"/>
      <c r="V232" s="21"/>
      <c r="W232" s="22"/>
      <c r="X232" s="22"/>
      <c r="Y232" s="23"/>
      <c r="Z232" s="16"/>
      <c r="AA232" s="16"/>
      <c r="AB232" s="16"/>
      <c r="AC232" s="16"/>
      <c r="AD232" s="16"/>
      <c r="AE232" s="24"/>
    </row>
    <row r="233" spans="1:31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0"/>
      <c r="V233" s="21"/>
      <c r="W233" s="22"/>
      <c r="X233" s="22"/>
      <c r="Y233" s="23"/>
      <c r="Z233" s="16"/>
      <c r="AA233" s="16"/>
      <c r="AB233" s="16"/>
      <c r="AC233" s="16"/>
      <c r="AD233" s="16"/>
      <c r="AE233" s="24"/>
    </row>
    <row r="234" spans="1:31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0"/>
      <c r="V234" s="21"/>
      <c r="W234" s="22"/>
      <c r="X234" s="22"/>
      <c r="Y234" s="23"/>
      <c r="Z234" s="16"/>
      <c r="AA234" s="16"/>
      <c r="AB234" s="16"/>
      <c r="AC234" s="16"/>
      <c r="AD234" s="16"/>
      <c r="AE234" s="24"/>
    </row>
    <row r="235" spans="1:31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0"/>
      <c r="V235" s="21"/>
      <c r="W235" s="22"/>
      <c r="X235" s="22"/>
      <c r="Y235" s="23"/>
      <c r="Z235" s="16"/>
      <c r="AA235" s="16"/>
      <c r="AB235" s="16"/>
      <c r="AC235" s="16"/>
      <c r="AD235" s="16"/>
      <c r="AE235" s="24"/>
    </row>
    <row r="236" spans="1:31" ht="15.75" customHeight="1"/>
    <row r="237" spans="1:31" ht="15.75" customHeight="1"/>
    <row r="238" spans="1:31" ht="15.75" customHeight="1"/>
    <row r="239" spans="1:31" ht="15.75" customHeight="1"/>
    <row r="240" spans="1:3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37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V3:V4"/>
    <mergeCell ref="W3:W4"/>
    <mergeCell ref="A3:A4"/>
    <mergeCell ref="B3:B4"/>
    <mergeCell ref="C3:C4"/>
    <mergeCell ref="D3:D4"/>
    <mergeCell ref="E3:E4"/>
    <mergeCell ref="V29:AD29"/>
    <mergeCell ref="AB11:AC11"/>
    <mergeCell ref="AD11:AD12"/>
    <mergeCell ref="Z3:AA3"/>
    <mergeCell ref="AB3:AC3"/>
    <mergeCell ref="U10:AE10"/>
    <mergeCell ref="U11:U12"/>
    <mergeCell ref="V11:V12"/>
    <mergeCell ref="W11:W12"/>
    <mergeCell ref="X11:X12"/>
    <mergeCell ref="AE11:AE12"/>
    <mergeCell ref="V21:AD21"/>
    <mergeCell ref="X3:X4"/>
    <mergeCell ref="Y3:Y4"/>
    <mergeCell ref="Y11:Y12"/>
    <mergeCell ref="Z11:AA11"/>
  </mergeCells>
  <conditionalFormatting sqref="Z5">
    <cfRule type="containsBlanks" dxfId="2" priority="1">
      <formula>LEN(TRIM(Z5))=0</formula>
    </cfRule>
  </conditionalFormatting>
  <conditionalFormatting sqref="AE5">
    <cfRule type="containsBlanks" dxfId="1" priority="2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E317"/>
  <sheetViews>
    <sheetView tabSelected="1" topLeftCell="U312" workbookViewId="0">
      <selection activeCell="U1" sqref="U1:AE317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7.5703125" customWidth="1"/>
    <col min="22" max="22" width="34.5703125" customWidth="1"/>
    <col min="23" max="23" width="15" customWidth="1"/>
    <col min="24" max="24" width="18.42578125" customWidth="1"/>
    <col min="25" max="25" width="23.85546875" customWidth="1"/>
    <col min="26" max="26" width="23.5703125" customWidth="1"/>
    <col min="27" max="27" width="21.42578125" customWidth="1"/>
    <col min="28" max="28" width="26" customWidth="1"/>
    <col min="29" max="29" width="16.28515625" customWidth="1"/>
    <col min="30" max="30" width="18.28515625" customWidth="1"/>
    <col min="31" max="31" width="24.5703125" customWidth="1"/>
  </cols>
  <sheetData>
    <row r="1" spans="1:31" ht="23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  <c r="U1" s="402" t="s">
        <v>988</v>
      </c>
      <c r="V1" s="403"/>
      <c r="W1" s="403"/>
      <c r="X1" s="403"/>
      <c r="Y1" s="403"/>
      <c r="Z1" s="403"/>
      <c r="AA1" s="403"/>
      <c r="AB1" s="403"/>
      <c r="AC1" s="403"/>
      <c r="AD1" s="403"/>
      <c r="AE1" s="403"/>
    </row>
    <row r="2" spans="1:31" ht="23.25">
      <c r="A2" s="35"/>
      <c r="B2" s="404" t="s">
        <v>892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336"/>
      <c r="P2" s="36"/>
      <c r="Q2" s="36"/>
      <c r="R2" s="36"/>
      <c r="S2" s="36"/>
      <c r="T2" s="37"/>
      <c r="U2" s="402" t="s">
        <v>893</v>
      </c>
      <c r="V2" s="403"/>
      <c r="W2" s="403"/>
      <c r="X2" s="403"/>
      <c r="Y2" s="403"/>
      <c r="Z2" s="403"/>
      <c r="AA2" s="403"/>
      <c r="AB2" s="403"/>
      <c r="AC2" s="403"/>
      <c r="AD2" s="403"/>
      <c r="AE2" s="403"/>
    </row>
    <row r="3" spans="1:31" ht="23.25">
      <c r="A3" s="394" t="s">
        <v>3</v>
      </c>
      <c r="B3" s="394" t="s">
        <v>4</v>
      </c>
      <c r="C3" s="395" t="s">
        <v>5</v>
      </c>
      <c r="D3" s="395" t="s">
        <v>6</v>
      </c>
      <c r="E3" s="406" t="s">
        <v>7</v>
      </c>
      <c r="F3" s="394" t="s">
        <v>8</v>
      </c>
      <c r="G3" s="398" t="s">
        <v>9</v>
      </c>
      <c r="H3" s="336"/>
      <c r="I3" s="398" t="s">
        <v>10</v>
      </c>
      <c r="J3" s="336"/>
      <c r="K3" s="407" t="s">
        <v>11</v>
      </c>
      <c r="L3" s="336"/>
      <c r="M3" s="400" t="s">
        <v>12</v>
      </c>
      <c r="N3" s="401" t="s">
        <v>13</v>
      </c>
      <c r="O3" s="398" t="s">
        <v>14</v>
      </c>
      <c r="P3" s="336"/>
      <c r="Q3" s="398" t="s">
        <v>15</v>
      </c>
      <c r="R3" s="336"/>
      <c r="S3" s="394" t="s">
        <v>16</v>
      </c>
      <c r="T3" s="38"/>
      <c r="U3" s="396" t="s">
        <v>987</v>
      </c>
      <c r="V3" s="397"/>
      <c r="W3" s="397"/>
      <c r="X3" s="397"/>
      <c r="Y3" s="397"/>
      <c r="Z3" s="397"/>
      <c r="AA3" s="397"/>
      <c r="AB3" s="397"/>
      <c r="AC3" s="397"/>
      <c r="AD3" s="397"/>
      <c r="AE3" s="397"/>
    </row>
    <row r="4" spans="1:31" ht="40.5" customHeight="1">
      <c r="A4" s="319"/>
      <c r="B4" s="319"/>
      <c r="C4" s="319"/>
      <c r="D4" s="319"/>
      <c r="E4" s="319"/>
      <c r="F4" s="319"/>
      <c r="G4" s="39" t="s">
        <v>26</v>
      </c>
      <c r="H4" s="39" t="s">
        <v>27</v>
      </c>
      <c r="I4" s="39" t="s">
        <v>26</v>
      </c>
      <c r="J4" s="39" t="s">
        <v>27</v>
      </c>
      <c r="K4" s="40" t="s">
        <v>28</v>
      </c>
      <c r="L4" s="40" t="s">
        <v>29</v>
      </c>
      <c r="M4" s="319"/>
      <c r="N4" s="319"/>
      <c r="O4" s="40" t="s">
        <v>30</v>
      </c>
      <c r="P4" s="40" t="s">
        <v>26</v>
      </c>
      <c r="Q4" s="40" t="s">
        <v>31</v>
      </c>
      <c r="R4" s="40" t="s">
        <v>32</v>
      </c>
      <c r="S4" s="319"/>
      <c r="T4" s="41"/>
      <c r="U4" s="391" t="s">
        <v>17</v>
      </c>
      <c r="V4" s="391" t="s">
        <v>894</v>
      </c>
      <c r="W4" s="399" t="s">
        <v>895</v>
      </c>
      <c r="X4" s="399" t="s">
        <v>896</v>
      </c>
      <c r="Y4" s="391" t="s">
        <v>21</v>
      </c>
      <c r="Z4" s="390" t="s">
        <v>33</v>
      </c>
      <c r="AA4" s="390" t="s">
        <v>897</v>
      </c>
      <c r="AB4" s="390" t="s">
        <v>35</v>
      </c>
      <c r="AC4" s="390" t="s">
        <v>36</v>
      </c>
      <c r="AD4" s="391" t="s">
        <v>898</v>
      </c>
      <c r="AE4" s="42" t="s">
        <v>899</v>
      </c>
    </row>
    <row r="5" spans="1:31" ht="70.5" customHeight="1">
      <c r="A5" s="43"/>
      <c r="B5" s="43"/>
      <c r="C5" s="44"/>
      <c r="D5" s="44"/>
      <c r="E5" s="45"/>
      <c r="F5" s="46"/>
      <c r="G5" s="46"/>
      <c r="H5" s="46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47" t="s">
        <v>900</v>
      </c>
    </row>
    <row r="6" spans="1:31" s="137" customFormat="1" ht="147">
      <c r="A6" s="87"/>
      <c r="B6" s="87"/>
      <c r="C6" s="150"/>
      <c r="D6" s="150"/>
      <c r="E6" s="116"/>
      <c r="F6" s="266"/>
      <c r="G6" s="266"/>
      <c r="H6" s="26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62">
        <v>1</v>
      </c>
      <c r="V6" s="85" t="s">
        <v>46</v>
      </c>
      <c r="W6" s="88">
        <v>32400</v>
      </c>
      <c r="X6" s="88">
        <f t="shared" ref="X6:X9" si="0">W6</f>
        <v>32400</v>
      </c>
      <c r="Y6" s="87" t="s">
        <v>43</v>
      </c>
      <c r="Z6" s="87" t="s">
        <v>47</v>
      </c>
      <c r="AA6" s="88">
        <f t="shared" ref="AA6:AA9" si="1">W6</f>
        <v>32400</v>
      </c>
      <c r="AB6" s="87" t="str">
        <f t="shared" ref="AB6:AB9" si="2">Z6</f>
        <v>นายอาฮามะ บาเอะ</v>
      </c>
      <c r="AC6" s="88">
        <f t="shared" ref="AC6:AC9" si="3">W6</f>
        <v>32400</v>
      </c>
      <c r="AD6" s="87" t="s">
        <v>40</v>
      </c>
      <c r="AE6" s="87" t="s">
        <v>48</v>
      </c>
    </row>
    <row r="7" spans="1:31" s="137" customFormat="1" ht="63">
      <c r="A7" s="87"/>
      <c r="B7" s="87"/>
      <c r="C7" s="150"/>
      <c r="D7" s="150"/>
      <c r="E7" s="116"/>
      <c r="F7" s="266"/>
      <c r="G7" s="266"/>
      <c r="H7" s="266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62">
        <v>2</v>
      </c>
      <c r="V7" s="85" t="s">
        <v>49</v>
      </c>
      <c r="W7" s="88">
        <v>5200</v>
      </c>
      <c r="X7" s="88">
        <f t="shared" si="0"/>
        <v>5200</v>
      </c>
      <c r="Y7" s="87" t="s">
        <v>43</v>
      </c>
      <c r="Z7" s="87" t="s">
        <v>50</v>
      </c>
      <c r="AA7" s="88">
        <f t="shared" si="1"/>
        <v>5200</v>
      </c>
      <c r="AB7" s="87" t="str">
        <f t="shared" si="2"/>
        <v>บริษัท เพชรน้ำหนึ่ง อีควิปเม้น จำกัด</v>
      </c>
      <c r="AC7" s="88">
        <f t="shared" si="3"/>
        <v>5200</v>
      </c>
      <c r="AD7" s="87" t="s">
        <v>40</v>
      </c>
      <c r="AE7" s="87" t="s">
        <v>945</v>
      </c>
    </row>
    <row r="8" spans="1:31" s="137" customFormat="1" ht="63">
      <c r="A8" s="87"/>
      <c r="B8" s="87"/>
      <c r="C8" s="150"/>
      <c r="D8" s="150"/>
      <c r="E8" s="116"/>
      <c r="F8" s="266"/>
      <c r="G8" s="266"/>
      <c r="H8" s="266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62">
        <v>3</v>
      </c>
      <c r="V8" s="85" t="s">
        <v>51</v>
      </c>
      <c r="W8" s="88">
        <v>57259.45</v>
      </c>
      <c r="X8" s="88">
        <f t="shared" si="0"/>
        <v>57259.45</v>
      </c>
      <c r="Y8" s="87" t="s">
        <v>43</v>
      </c>
      <c r="Z8" s="87" t="s">
        <v>52</v>
      </c>
      <c r="AA8" s="88">
        <f t="shared" si="1"/>
        <v>57259.45</v>
      </c>
      <c r="AB8" s="87" t="str">
        <f t="shared" si="2"/>
        <v>บริษัท ออฟฟิศเวิร์ค จำกัด</v>
      </c>
      <c r="AC8" s="88">
        <f t="shared" si="3"/>
        <v>57259.45</v>
      </c>
      <c r="AD8" s="87" t="s">
        <v>40</v>
      </c>
      <c r="AE8" s="87" t="s">
        <v>946</v>
      </c>
    </row>
    <row r="9" spans="1:31" s="137" customFormat="1" ht="63">
      <c r="A9" s="87"/>
      <c r="B9" s="87"/>
      <c r="C9" s="150"/>
      <c r="D9" s="150"/>
      <c r="E9" s="116"/>
      <c r="F9" s="266"/>
      <c r="G9" s="266"/>
      <c r="H9" s="266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62">
        <v>4</v>
      </c>
      <c r="V9" s="85" t="s">
        <v>53</v>
      </c>
      <c r="W9" s="88">
        <v>370177.2</v>
      </c>
      <c r="X9" s="88">
        <f t="shared" si="0"/>
        <v>370177.2</v>
      </c>
      <c r="Y9" s="87" t="s">
        <v>43</v>
      </c>
      <c r="Z9" s="87" t="s">
        <v>54</v>
      </c>
      <c r="AA9" s="88">
        <f t="shared" si="1"/>
        <v>370177.2</v>
      </c>
      <c r="AB9" s="87" t="str">
        <f t="shared" si="2"/>
        <v>บริษัท โทโทล 
โซลูชั่น จำกัด</v>
      </c>
      <c r="AC9" s="88">
        <f t="shared" si="3"/>
        <v>370177.2</v>
      </c>
      <c r="AD9" s="87" t="s">
        <v>40</v>
      </c>
      <c r="AE9" s="87" t="s">
        <v>947</v>
      </c>
    </row>
    <row r="10" spans="1:31" s="137" customFormat="1" ht="84">
      <c r="A10" s="87"/>
      <c r="B10" s="87"/>
      <c r="C10" s="150"/>
      <c r="D10" s="150"/>
      <c r="E10" s="116"/>
      <c r="F10" s="266"/>
      <c r="G10" s="266"/>
      <c r="H10" s="266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62">
        <v>5</v>
      </c>
      <c r="V10" s="85" t="s">
        <v>901</v>
      </c>
      <c r="W10" s="86">
        <v>52000</v>
      </c>
      <c r="X10" s="103">
        <f t="shared" ref="X10:X15" si="4">+W10</f>
        <v>52000</v>
      </c>
      <c r="Y10" s="87" t="s">
        <v>43</v>
      </c>
      <c r="Z10" s="88" t="s">
        <v>902</v>
      </c>
      <c r="AA10" s="88">
        <f t="shared" ref="AA10:AA15" si="5">+W10</f>
        <v>52000</v>
      </c>
      <c r="AB10" s="88" t="str">
        <f t="shared" ref="AB10:AB15" si="6">+Z10</f>
        <v>บริษัท ส. บุญเจริญกิจ จำกัด 
(สำนักงานใหญ่)</v>
      </c>
      <c r="AC10" s="88">
        <f t="shared" ref="AC10:AC15" si="7">+W10</f>
        <v>52000</v>
      </c>
      <c r="AD10" s="87" t="s">
        <v>40</v>
      </c>
      <c r="AE10" s="87" t="s">
        <v>903</v>
      </c>
    </row>
    <row r="11" spans="1:31" s="137" customFormat="1" ht="84">
      <c r="A11" s="87"/>
      <c r="B11" s="87"/>
      <c r="C11" s="150"/>
      <c r="D11" s="150"/>
      <c r="E11" s="116"/>
      <c r="F11" s="266"/>
      <c r="G11" s="266"/>
      <c r="H11" s="266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62">
        <v>6</v>
      </c>
      <c r="V11" s="85" t="s">
        <v>76</v>
      </c>
      <c r="W11" s="86">
        <v>44000</v>
      </c>
      <c r="X11" s="103">
        <f t="shared" si="4"/>
        <v>44000</v>
      </c>
      <c r="Y11" s="87" t="s">
        <v>43</v>
      </c>
      <c r="Z11" s="88" t="s">
        <v>77</v>
      </c>
      <c r="AA11" s="88">
        <f t="shared" si="5"/>
        <v>44000</v>
      </c>
      <c r="AB11" s="88" t="str">
        <f t="shared" si="6"/>
        <v>บริษัท พีรูม มัลติมีเดีย สตูดิโอ จำกัด
 (สำนักงานใหญ่)</v>
      </c>
      <c r="AC11" s="88">
        <f t="shared" si="7"/>
        <v>44000</v>
      </c>
      <c r="AD11" s="87" t="s">
        <v>40</v>
      </c>
      <c r="AE11" s="87" t="s">
        <v>78</v>
      </c>
    </row>
    <row r="12" spans="1:31" s="137" customFormat="1" ht="63">
      <c r="A12" s="87"/>
      <c r="B12" s="87"/>
      <c r="C12" s="150"/>
      <c r="D12" s="150"/>
      <c r="E12" s="116"/>
      <c r="F12" s="266"/>
      <c r="G12" s="266"/>
      <c r="H12" s="266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62">
        <v>7</v>
      </c>
      <c r="V12" s="85" t="s">
        <v>79</v>
      </c>
      <c r="W12" s="86">
        <v>120000</v>
      </c>
      <c r="X12" s="103">
        <f t="shared" si="4"/>
        <v>120000</v>
      </c>
      <c r="Y12" s="87" t="s">
        <v>43</v>
      </c>
      <c r="Z12" s="88" t="s">
        <v>80</v>
      </c>
      <c r="AA12" s="88">
        <f t="shared" si="5"/>
        <v>120000</v>
      </c>
      <c r="AB12" s="88" t="str">
        <f t="shared" si="6"/>
        <v>นายสกนธ์ 
ถินประสิทธิ์</v>
      </c>
      <c r="AC12" s="88">
        <f t="shared" si="7"/>
        <v>120000</v>
      </c>
      <c r="AD12" s="87" t="s">
        <v>40</v>
      </c>
      <c r="AE12" s="87" t="s">
        <v>982</v>
      </c>
    </row>
    <row r="13" spans="1:31" s="137" customFormat="1" ht="63">
      <c r="A13" s="87"/>
      <c r="B13" s="87"/>
      <c r="C13" s="150"/>
      <c r="D13" s="150"/>
      <c r="E13" s="116"/>
      <c r="F13" s="266"/>
      <c r="G13" s="266"/>
      <c r="H13" s="266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62">
        <v>8</v>
      </c>
      <c r="V13" s="85" t="s">
        <v>81</v>
      </c>
      <c r="W13" s="86">
        <v>6900</v>
      </c>
      <c r="X13" s="103">
        <f t="shared" si="4"/>
        <v>6900</v>
      </c>
      <c r="Y13" s="87" t="s">
        <v>43</v>
      </c>
      <c r="Z13" s="88" t="s">
        <v>82</v>
      </c>
      <c r="AA13" s="88">
        <f t="shared" si="5"/>
        <v>6900</v>
      </c>
      <c r="AB13" s="88" t="str">
        <f t="shared" si="6"/>
        <v>นายศุภชัย ปิตา</v>
      </c>
      <c r="AC13" s="88">
        <f t="shared" si="7"/>
        <v>6900</v>
      </c>
      <c r="AD13" s="87" t="s">
        <v>40</v>
      </c>
      <c r="AE13" s="87" t="s">
        <v>950</v>
      </c>
    </row>
    <row r="14" spans="1:31" s="137" customFormat="1" ht="63">
      <c r="A14" s="87"/>
      <c r="B14" s="87"/>
      <c r="C14" s="150"/>
      <c r="D14" s="150"/>
      <c r="E14" s="116"/>
      <c r="F14" s="266"/>
      <c r="G14" s="266"/>
      <c r="H14" s="266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62">
        <v>9</v>
      </c>
      <c r="V14" s="85" t="s">
        <v>83</v>
      </c>
      <c r="W14" s="86">
        <v>25500</v>
      </c>
      <c r="X14" s="103">
        <f t="shared" si="4"/>
        <v>25500</v>
      </c>
      <c r="Y14" s="87" t="s">
        <v>43</v>
      </c>
      <c r="Z14" s="88" t="s">
        <v>84</v>
      </c>
      <c r="AA14" s="88">
        <f t="shared" si="5"/>
        <v>25500</v>
      </c>
      <c r="AB14" s="88" t="str">
        <f t="shared" si="6"/>
        <v>นายชัยศักดิ์ 
เชื้อชาวนา</v>
      </c>
      <c r="AC14" s="88">
        <f t="shared" si="7"/>
        <v>25500</v>
      </c>
      <c r="AD14" s="87" t="s">
        <v>40</v>
      </c>
      <c r="AE14" s="87" t="s">
        <v>951</v>
      </c>
    </row>
    <row r="15" spans="1:31" s="137" customFormat="1" ht="63">
      <c r="A15" s="87"/>
      <c r="B15" s="87"/>
      <c r="C15" s="150"/>
      <c r="D15" s="150"/>
      <c r="E15" s="116"/>
      <c r="F15" s="266"/>
      <c r="G15" s="266"/>
      <c r="H15" s="266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62">
        <v>10</v>
      </c>
      <c r="V15" s="85" t="s">
        <v>85</v>
      </c>
      <c r="W15" s="86">
        <v>48800</v>
      </c>
      <c r="X15" s="103">
        <f t="shared" si="4"/>
        <v>48800</v>
      </c>
      <c r="Y15" s="87" t="s">
        <v>43</v>
      </c>
      <c r="Z15" s="88" t="s">
        <v>86</v>
      </c>
      <c r="AA15" s="88">
        <f t="shared" si="5"/>
        <v>48800</v>
      </c>
      <c r="AB15" s="88" t="str">
        <f t="shared" si="6"/>
        <v>บริษัท ทรงสมัย 
ซังฮี้ จำกัด</v>
      </c>
      <c r="AC15" s="88">
        <f t="shared" si="7"/>
        <v>48800</v>
      </c>
      <c r="AD15" s="87" t="s">
        <v>40</v>
      </c>
      <c r="AE15" s="87" t="s">
        <v>948</v>
      </c>
    </row>
    <row r="16" spans="1:31" s="137" customFormat="1" ht="63">
      <c r="A16" s="87"/>
      <c r="B16" s="87"/>
      <c r="C16" s="150"/>
      <c r="D16" s="150"/>
      <c r="E16" s="116"/>
      <c r="F16" s="266"/>
      <c r="G16" s="266"/>
      <c r="H16" s="266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62">
        <v>11</v>
      </c>
      <c r="V16" s="85" t="s">
        <v>42</v>
      </c>
      <c r="W16" s="88">
        <v>365940</v>
      </c>
      <c r="X16" s="88">
        <v>365940</v>
      </c>
      <c r="Y16" s="87" t="s">
        <v>43</v>
      </c>
      <c r="Z16" s="87" t="s">
        <v>44</v>
      </c>
      <c r="AA16" s="88">
        <v>365940</v>
      </c>
      <c r="AB16" s="87" t="s">
        <v>44</v>
      </c>
      <c r="AC16" s="88">
        <v>365940</v>
      </c>
      <c r="AD16" s="87" t="s">
        <v>40</v>
      </c>
      <c r="AE16" s="87" t="s">
        <v>45</v>
      </c>
    </row>
    <row r="17" spans="1:31" s="137" customFormat="1" ht="63">
      <c r="A17" s="87"/>
      <c r="B17" s="87"/>
      <c r="C17" s="150"/>
      <c r="D17" s="150"/>
      <c r="E17" s="116"/>
      <c r="F17" s="266"/>
      <c r="G17" s="266"/>
      <c r="H17" s="266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62">
        <v>12</v>
      </c>
      <c r="V17" s="85" t="s">
        <v>56</v>
      </c>
      <c r="W17" s="86">
        <v>89738.74</v>
      </c>
      <c r="X17" s="103">
        <v>89738.74</v>
      </c>
      <c r="Y17" s="87" t="s">
        <v>43</v>
      </c>
      <c r="Z17" s="88" t="s">
        <v>57</v>
      </c>
      <c r="AA17" s="88">
        <v>89738.74</v>
      </c>
      <c r="AB17" s="88" t="s">
        <v>57</v>
      </c>
      <c r="AC17" s="88">
        <v>89738.74</v>
      </c>
      <c r="AD17" s="87" t="s">
        <v>40</v>
      </c>
      <c r="AE17" s="87" t="s">
        <v>58</v>
      </c>
    </row>
    <row r="18" spans="1:31" s="137" customFormat="1" ht="63">
      <c r="A18" s="87"/>
      <c r="B18" s="87"/>
      <c r="C18" s="150"/>
      <c r="D18" s="150"/>
      <c r="E18" s="116"/>
      <c r="F18" s="266"/>
      <c r="G18" s="266"/>
      <c r="H18" s="266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62">
        <v>13</v>
      </c>
      <c r="V18" s="85" t="s">
        <v>59</v>
      </c>
      <c r="W18" s="86">
        <v>49000</v>
      </c>
      <c r="X18" s="103">
        <v>49000</v>
      </c>
      <c r="Y18" s="87" t="s">
        <v>43</v>
      </c>
      <c r="Z18" s="88" t="s">
        <v>60</v>
      </c>
      <c r="AA18" s="88">
        <v>49000</v>
      </c>
      <c r="AB18" s="88" t="s">
        <v>60</v>
      </c>
      <c r="AC18" s="88">
        <v>49000</v>
      </c>
      <c r="AD18" s="87" t="s">
        <v>40</v>
      </c>
      <c r="AE18" s="87" t="s">
        <v>61</v>
      </c>
    </row>
    <row r="19" spans="1:31" s="137" customFormat="1" ht="84">
      <c r="A19" s="87"/>
      <c r="B19" s="87"/>
      <c r="C19" s="150"/>
      <c r="D19" s="150"/>
      <c r="E19" s="116"/>
      <c r="F19" s="266"/>
      <c r="G19" s="266"/>
      <c r="H19" s="266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62">
        <v>14</v>
      </c>
      <c r="V19" s="85" t="s">
        <v>62</v>
      </c>
      <c r="W19" s="86">
        <v>2736000</v>
      </c>
      <c r="X19" s="103">
        <v>2736000</v>
      </c>
      <c r="Y19" s="87" t="s">
        <v>63</v>
      </c>
      <c r="Z19" s="88" t="s">
        <v>64</v>
      </c>
      <c r="AA19" s="88">
        <v>2208480</v>
      </c>
      <c r="AB19" s="88" t="s">
        <v>64</v>
      </c>
      <c r="AC19" s="88">
        <v>2208480</v>
      </c>
      <c r="AD19" s="265" t="s">
        <v>65</v>
      </c>
      <c r="AE19" s="87" t="s">
        <v>66</v>
      </c>
    </row>
    <row r="20" spans="1:31" s="137" customFormat="1" ht="63">
      <c r="A20" s="267"/>
      <c r="B20" s="267"/>
      <c r="C20" s="268"/>
      <c r="D20" s="268"/>
      <c r="E20" s="269"/>
      <c r="F20" s="270"/>
      <c r="G20" s="270"/>
      <c r="H20" s="270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62">
        <v>15</v>
      </c>
      <c r="V20" s="85" t="s">
        <v>67</v>
      </c>
      <c r="W20" s="86">
        <v>14445</v>
      </c>
      <c r="X20" s="103">
        <v>14445</v>
      </c>
      <c r="Y20" s="87" t="s">
        <v>43</v>
      </c>
      <c r="Z20" s="88" t="s">
        <v>68</v>
      </c>
      <c r="AA20" s="88">
        <v>14445</v>
      </c>
      <c r="AB20" s="88" t="s">
        <v>68</v>
      </c>
      <c r="AC20" s="88">
        <v>14445</v>
      </c>
      <c r="AD20" s="87" t="s">
        <v>40</v>
      </c>
      <c r="AE20" s="87" t="s">
        <v>69</v>
      </c>
    </row>
    <row r="21" spans="1:31" s="137" customFormat="1" ht="63">
      <c r="A21" s="267"/>
      <c r="B21" s="267"/>
      <c r="C21" s="268"/>
      <c r="D21" s="268"/>
      <c r="E21" s="269"/>
      <c r="F21" s="270"/>
      <c r="G21" s="270"/>
      <c r="H21" s="270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62">
        <v>16</v>
      </c>
      <c r="V21" s="85" t="s">
        <v>70</v>
      </c>
      <c r="W21" s="86">
        <v>72760</v>
      </c>
      <c r="X21" s="103">
        <v>72760</v>
      </c>
      <c r="Y21" s="87" t="s">
        <v>43</v>
      </c>
      <c r="Z21" s="88" t="s">
        <v>71</v>
      </c>
      <c r="AA21" s="88">
        <v>72760</v>
      </c>
      <c r="AB21" s="88" t="s">
        <v>71</v>
      </c>
      <c r="AC21" s="88">
        <v>72760</v>
      </c>
      <c r="AD21" s="87" t="s">
        <v>40</v>
      </c>
      <c r="AE21" s="87" t="s">
        <v>72</v>
      </c>
    </row>
    <row r="22" spans="1:31" s="137" customFormat="1" ht="84">
      <c r="A22" s="87"/>
      <c r="B22" s="87"/>
      <c r="C22" s="150"/>
      <c r="D22" s="150"/>
      <c r="E22" s="116"/>
      <c r="F22" s="266"/>
      <c r="G22" s="266"/>
      <c r="H22" s="266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62">
        <v>17</v>
      </c>
      <c r="V22" s="85" t="s">
        <v>73</v>
      </c>
      <c r="W22" s="86">
        <v>2088000</v>
      </c>
      <c r="X22" s="103">
        <v>2088000</v>
      </c>
      <c r="Y22" s="87" t="s">
        <v>63</v>
      </c>
      <c r="Z22" s="88" t="s">
        <v>74</v>
      </c>
      <c r="AA22" s="88">
        <v>1779624</v>
      </c>
      <c r="AB22" s="88" t="s">
        <v>74</v>
      </c>
      <c r="AC22" s="88">
        <v>1779624</v>
      </c>
      <c r="AD22" s="265" t="s">
        <v>65</v>
      </c>
      <c r="AE22" s="87" t="s">
        <v>75</v>
      </c>
    </row>
    <row r="23" spans="1:31" s="137" customFormat="1" ht="63">
      <c r="A23" s="87"/>
      <c r="B23" s="87"/>
      <c r="C23" s="150"/>
      <c r="D23" s="150"/>
      <c r="E23" s="116"/>
      <c r="F23" s="266"/>
      <c r="G23" s="266"/>
      <c r="H23" s="266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62">
        <v>18</v>
      </c>
      <c r="V23" s="85" t="s">
        <v>37</v>
      </c>
      <c r="W23" s="88">
        <v>500000</v>
      </c>
      <c r="X23" s="88">
        <v>499989.6</v>
      </c>
      <c r="Y23" s="87" t="s">
        <v>38</v>
      </c>
      <c r="Z23" s="87" t="s">
        <v>39</v>
      </c>
      <c r="AA23" s="88">
        <v>499989.6</v>
      </c>
      <c r="AB23" s="87" t="s">
        <v>39</v>
      </c>
      <c r="AC23" s="88">
        <v>499989.6</v>
      </c>
      <c r="AD23" s="87" t="s">
        <v>40</v>
      </c>
      <c r="AE23" s="87" t="s">
        <v>904</v>
      </c>
    </row>
    <row r="24" spans="1:31" s="137" customFormat="1" ht="63">
      <c r="A24" s="87"/>
      <c r="B24" s="87"/>
      <c r="C24" s="150"/>
      <c r="D24" s="150"/>
      <c r="E24" s="116"/>
      <c r="F24" s="266"/>
      <c r="G24" s="266"/>
      <c r="H24" s="266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62">
        <v>19</v>
      </c>
      <c r="V24" s="85" t="s">
        <v>41</v>
      </c>
      <c r="W24" s="88">
        <v>128400</v>
      </c>
      <c r="X24" s="88">
        <v>128400</v>
      </c>
      <c r="Y24" s="87" t="s">
        <v>38</v>
      </c>
      <c r="Z24" s="87" t="s">
        <v>39</v>
      </c>
      <c r="AA24" s="88">
        <v>128400</v>
      </c>
      <c r="AB24" s="87" t="s">
        <v>39</v>
      </c>
      <c r="AC24" s="88">
        <v>128400</v>
      </c>
      <c r="AD24" s="87" t="s">
        <v>40</v>
      </c>
      <c r="AE24" s="87" t="s">
        <v>905</v>
      </c>
    </row>
    <row r="25" spans="1:31" s="137" customFormat="1" ht="63">
      <c r="A25" s="87"/>
      <c r="B25" s="87"/>
      <c r="C25" s="150"/>
      <c r="D25" s="150"/>
      <c r="E25" s="116"/>
      <c r="F25" s="266"/>
      <c r="G25" s="266"/>
      <c r="H25" s="266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62">
        <v>20</v>
      </c>
      <c r="V25" s="85" t="s">
        <v>89</v>
      </c>
      <c r="W25" s="88">
        <v>15408</v>
      </c>
      <c r="X25" s="88">
        <f t="shared" ref="X25:X29" si="8">W25</f>
        <v>15408</v>
      </c>
      <c r="Y25" s="87" t="s">
        <v>43</v>
      </c>
      <c r="Z25" s="87" t="s">
        <v>90</v>
      </c>
      <c r="AA25" s="88">
        <f t="shared" ref="AA25:AA29" si="9">W25</f>
        <v>15408</v>
      </c>
      <c r="AB25" s="87" t="str">
        <f t="shared" ref="AB25:AB29" si="10">Z25</f>
        <v>บริษทัท มัลติ
อิเล็กทริก จำกัด</v>
      </c>
      <c r="AC25" s="88">
        <f t="shared" ref="AC25:AC29" si="11">W25</f>
        <v>15408</v>
      </c>
      <c r="AD25" s="87" t="s">
        <v>40</v>
      </c>
      <c r="AE25" s="87" t="s">
        <v>952</v>
      </c>
    </row>
    <row r="26" spans="1:31" s="137" customFormat="1" ht="63">
      <c r="A26" s="87"/>
      <c r="B26" s="87"/>
      <c r="C26" s="150"/>
      <c r="D26" s="150"/>
      <c r="E26" s="116"/>
      <c r="F26" s="266"/>
      <c r="G26" s="266"/>
      <c r="H26" s="266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62">
        <v>21</v>
      </c>
      <c r="V26" s="85" t="s">
        <v>91</v>
      </c>
      <c r="W26" s="88">
        <v>498620</v>
      </c>
      <c r="X26" s="88">
        <f t="shared" si="8"/>
        <v>498620</v>
      </c>
      <c r="Y26" s="87" t="s">
        <v>43</v>
      </c>
      <c r="Z26" s="87" t="s">
        <v>92</v>
      </c>
      <c r="AA26" s="88">
        <f t="shared" si="9"/>
        <v>498620</v>
      </c>
      <c r="AB26" s="87" t="str">
        <f t="shared" si="10"/>
        <v>บริษัท โปรสโคป จำกัด</v>
      </c>
      <c r="AC26" s="88">
        <f t="shared" si="11"/>
        <v>498620</v>
      </c>
      <c r="AD26" s="87" t="s">
        <v>40</v>
      </c>
      <c r="AE26" s="87" t="s">
        <v>953</v>
      </c>
    </row>
    <row r="27" spans="1:31" s="137" customFormat="1" ht="84">
      <c r="A27" s="87"/>
      <c r="B27" s="87"/>
      <c r="C27" s="150"/>
      <c r="D27" s="150"/>
      <c r="E27" s="116"/>
      <c r="F27" s="266"/>
      <c r="G27" s="266"/>
      <c r="H27" s="26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62">
        <v>22</v>
      </c>
      <c r="V27" s="85" t="s">
        <v>93</v>
      </c>
      <c r="W27" s="88">
        <v>64000</v>
      </c>
      <c r="X27" s="88">
        <f t="shared" si="8"/>
        <v>64000</v>
      </c>
      <c r="Y27" s="87" t="s">
        <v>43</v>
      </c>
      <c r="Z27" s="87" t="s">
        <v>94</v>
      </c>
      <c r="AA27" s="88">
        <f t="shared" si="9"/>
        <v>64000</v>
      </c>
      <c r="AB27" s="87" t="str">
        <f t="shared" si="10"/>
        <v>บริษัท มาร์คาโต้ 
มิวสิค จำกัด</v>
      </c>
      <c r="AC27" s="88">
        <f t="shared" si="11"/>
        <v>64000</v>
      </c>
      <c r="AD27" s="87" t="s">
        <v>40</v>
      </c>
      <c r="AE27" s="87" t="s">
        <v>95</v>
      </c>
    </row>
    <row r="28" spans="1:31" s="137" customFormat="1" ht="63">
      <c r="A28" s="87"/>
      <c r="B28" s="87"/>
      <c r="C28" s="150"/>
      <c r="D28" s="150"/>
      <c r="E28" s="116"/>
      <c r="F28" s="266"/>
      <c r="G28" s="266"/>
      <c r="H28" s="26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62">
        <v>23</v>
      </c>
      <c r="V28" s="85" t="s">
        <v>96</v>
      </c>
      <c r="W28" s="88">
        <v>269361.8</v>
      </c>
      <c r="X28" s="88">
        <f t="shared" si="8"/>
        <v>269361.8</v>
      </c>
      <c r="Y28" s="87" t="s">
        <v>43</v>
      </c>
      <c r="Z28" s="87" t="s">
        <v>97</v>
      </c>
      <c r="AA28" s="88">
        <f t="shared" si="9"/>
        <v>269361.8</v>
      </c>
      <c r="AB28" s="87" t="str">
        <f t="shared" si="10"/>
        <v>บริษัท สหธุรกิจ จำกัด</v>
      </c>
      <c r="AC28" s="88">
        <f t="shared" si="11"/>
        <v>269361.8</v>
      </c>
      <c r="AD28" s="87" t="s">
        <v>40</v>
      </c>
      <c r="AE28" s="87" t="s">
        <v>954</v>
      </c>
    </row>
    <row r="29" spans="1:31" s="137" customFormat="1" ht="63">
      <c r="A29" s="87"/>
      <c r="B29" s="87"/>
      <c r="C29" s="150"/>
      <c r="D29" s="150"/>
      <c r="E29" s="116"/>
      <c r="F29" s="266"/>
      <c r="G29" s="266"/>
      <c r="H29" s="266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62">
        <v>24</v>
      </c>
      <c r="V29" s="85" t="s">
        <v>98</v>
      </c>
      <c r="W29" s="88">
        <v>19800</v>
      </c>
      <c r="X29" s="88">
        <f t="shared" si="8"/>
        <v>19800</v>
      </c>
      <c r="Y29" s="87" t="s">
        <v>43</v>
      </c>
      <c r="Z29" s="87" t="s">
        <v>99</v>
      </c>
      <c r="AA29" s="88">
        <f t="shared" si="9"/>
        <v>19800</v>
      </c>
      <c r="AB29" s="87" t="str">
        <f t="shared" si="10"/>
        <v>บริษัท ออฟฟิศเมท จำกัด</v>
      </c>
      <c r="AC29" s="88">
        <f t="shared" si="11"/>
        <v>19800</v>
      </c>
      <c r="AD29" s="87" t="s">
        <v>40</v>
      </c>
      <c r="AE29" s="87" t="s">
        <v>955</v>
      </c>
    </row>
    <row r="30" spans="1:31" s="137" customFormat="1" ht="63">
      <c r="A30" s="87"/>
      <c r="B30" s="87"/>
      <c r="C30" s="150"/>
      <c r="D30" s="150"/>
      <c r="E30" s="116"/>
      <c r="F30" s="266"/>
      <c r="G30" s="266"/>
      <c r="H30" s="266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62">
        <v>25</v>
      </c>
      <c r="V30" s="85" t="s">
        <v>101</v>
      </c>
      <c r="W30" s="86">
        <v>24610</v>
      </c>
      <c r="X30" s="103">
        <f t="shared" ref="X30:X33" si="12">+W30</f>
        <v>24610</v>
      </c>
      <c r="Y30" s="87" t="s">
        <v>43</v>
      </c>
      <c r="Z30" s="88" t="s">
        <v>97</v>
      </c>
      <c r="AA30" s="88">
        <f>+W30</f>
        <v>24610</v>
      </c>
      <c r="AB30" s="88" t="str">
        <f t="shared" ref="AB30:AB33" si="13">+Z30</f>
        <v>บริษัท สหธุรกิจ จำกัด</v>
      </c>
      <c r="AC30" s="88">
        <f>+W30</f>
        <v>24610</v>
      </c>
      <c r="AD30" s="87" t="s">
        <v>40</v>
      </c>
      <c r="AE30" s="87" t="s">
        <v>956</v>
      </c>
    </row>
    <row r="31" spans="1:31" s="137" customFormat="1" ht="63">
      <c r="A31" s="87"/>
      <c r="B31" s="87"/>
      <c r="C31" s="150"/>
      <c r="D31" s="150"/>
      <c r="E31" s="116"/>
      <c r="F31" s="266"/>
      <c r="G31" s="266"/>
      <c r="H31" s="266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62">
        <v>26</v>
      </c>
      <c r="V31" s="85" t="s">
        <v>102</v>
      </c>
      <c r="W31" s="115">
        <v>14670</v>
      </c>
      <c r="X31" s="116">
        <f t="shared" si="12"/>
        <v>14670</v>
      </c>
      <c r="Y31" s="87" t="s">
        <v>43</v>
      </c>
      <c r="Z31" s="88" t="s">
        <v>103</v>
      </c>
      <c r="AA31" s="88">
        <f t="shared" ref="AA31:AA33" si="14">+X31</f>
        <v>14670</v>
      </c>
      <c r="AB31" s="88" t="str">
        <f t="shared" si="13"/>
        <v>นายสุภชัย ปิตา</v>
      </c>
      <c r="AC31" s="88">
        <f t="shared" ref="AC31:AC33" si="15">+X31</f>
        <v>14670</v>
      </c>
      <c r="AD31" s="87" t="s">
        <v>40</v>
      </c>
      <c r="AE31" s="87" t="s">
        <v>957</v>
      </c>
    </row>
    <row r="32" spans="1:31" s="137" customFormat="1" ht="63">
      <c r="A32" s="87"/>
      <c r="B32" s="87"/>
      <c r="C32" s="150"/>
      <c r="D32" s="150"/>
      <c r="E32" s="116"/>
      <c r="F32" s="266"/>
      <c r="G32" s="266"/>
      <c r="H32" s="26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62">
        <v>27</v>
      </c>
      <c r="V32" s="85" t="s">
        <v>104</v>
      </c>
      <c r="W32" s="115">
        <v>250000</v>
      </c>
      <c r="X32" s="116">
        <f t="shared" si="12"/>
        <v>250000</v>
      </c>
      <c r="Y32" s="87" t="s">
        <v>43</v>
      </c>
      <c r="Z32" s="88" t="s">
        <v>105</v>
      </c>
      <c r="AA32" s="88">
        <f t="shared" si="14"/>
        <v>250000</v>
      </c>
      <c r="AB32" s="88" t="str">
        <f t="shared" si="13"/>
        <v>บริษัท วันเดอร์ด๊อก
 เพลย์ จำกัด</v>
      </c>
      <c r="AC32" s="88">
        <f t="shared" si="15"/>
        <v>250000</v>
      </c>
      <c r="AD32" s="87" t="s">
        <v>40</v>
      </c>
      <c r="AE32" s="87" t="s">
        <v>958</v>
      </c>
    </row>
    <row r="33" spans="1:31" s="137" customFormat="1" ht="63">
      <c r="A33" s="87"/>
      <c r="B33" s="87"/>
      <c r="C33" s="150"/>
      <c r="D33" s="150"/>
      <c r="E33" s="116"/>
      <c r="F33" s="266"/>
      <c r="G33" s="266"/>
      <c r="H33" s="26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62">
        <v>28</v>
      </c>
      <c r="V33" s="85" t="s">
        <v>106</v>
      </c>
      <c r="W33" s="115">
        <v>14000</v>
      </c>
      <c r="X33" s="116">
        <f t="shared" si="12"/>
        <v>14000</v>
      </c>
      <c r="Y33" s="87" t="s">
        <v>43</v>
      </c>
      <c r="Z33" s="88" t="s">
        <v>107</v>
      </c>
      <c r="AA33" s="88">
        <f t="shared" si="14"/>
        <v>14000</v>
      </c>
      <c r="AB33" s="88" t="str">
        <f t="shared" si="13"/>
        <v>นางพิมภาภรณ์ จันทร์สะอาด</v>
      </c>
      <c r="AC33" s="88">
        <f t="shared" si="15"/>
        <v>14000</v>
      </c>
      <c r="AD33" s="87" t="s">
        <v>40</v>
      </c>
      <c r="AE33" s="87" t="s">
        <v>959</v>
      </c>
    </row>
    <row r="34" spans="1:31" s="137" customFormat="1" ht="84">
      <c r="A34" s="87"/>
      <c r="B34" s="87"/>
      <c r="C34" s="150"/>
      <c r="D34" s="150"/>
      <c r="E34" s="116"/>
      <c r="F34" s="266"/>
      <c r="G34" s="266"/>
      <c r="H34" s="26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62">
        <v>29</v>
      </c>
      <c r="V34" s="85" t="s">
        <v>108</v>
      </c>
      <c r="W34" s="115">
        <v>19000000</v>
      </c>
      <c r="X34" s="116">
        <v>19000000</v>
      </c>
      <c r="Y34" s="87" t="s">
        <v>63</v>
      </c>
      <c r="Z34" s="88" t="s">
        <v>109</v>
      </c>
      <c r="AA34" s="88">
        <v>18180000</v>
      </c>
      <c r="AB34" s="88" t="s">
        <v>109</v>
      </c>
      <c r="AC34" s="88">
        <v>18180000</v>
      </c>
      <c r="AD34" s="265" t="s">
        <v>65</v>
      </c>
      <c r="AE34" s="87" t="s">
        <v>110</v>
      </c>
    </row>
    <row r="35" spans="1:31" s="137" customFormat="1" ht="84">
      <c r="A35" s="87"/>
      <c r="B35" s="87"/>
      <c r="C35" s="150"/>
      <c r="D35" s="150"/>
      <c r="E35" s="116"/>
      <c r="F35" s="266"/>
      <c r="G35" s="266"/>
      <c r="H35" s="26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62">
        <v>30</v>
      </c>
      <c r="V35" s="85" t="s">
        <v>111</v>
      </c>
      <c r="W35" s="115">
        <v>855000</v>
      </c>
      <c r="X35" s="116">
        <v>855000</v>
      </c>
      <c r="Y35" s="87" t="s">
        <v>433</v>
      </c>
      <c r="Z35" s="88" t="s">
        <v>112</v>
      </c>
      <c r="AA35" s="88">
        <v>855000</v>
      </c>
      <c r="AB35" s="88" t="s">
        <v>112</v>
      </c>
      <c r="AC35" s="88">
        <v>855000</v>
      </c>
      <c r="AD35" s="265" t="s">
        <v>113</v>
      </c>
      <c r="AE35" s="87" t="s">
        <v>114</v>
      </c>
    </row>
    <row r="36" spans="1:31" s="137" customFormat="1" ht="63">
      <c r="A36" s="87"/>
      <c r="B36" s="87"/>
      <c r="C36" s="150"/>
      <c r="D36" s="150"/>
      <c r="E36" s="116"/>
      <c r="F36" s="266"/>
      <c r="G36" s="266"/>
      <c r="H36" s="266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62">
        <v>31</v>
      </c>
      <c r="V36" s="85" t="s">
        <v>115</v>
      </c>
      <c r="W36" s="115">
        <v>130000</v>
      </c>
      <c r="X36" s="116">
        <v>130000</v>
      </c>
      <c r="Y36" s="87" t="s">
        <v>43</v>
      </c>
      <c r="Z36" s="88" t="s">
        <v>116</v>
      </c>
      <c r="AA36" s="88">
        <v>130000</v>
      </c>
      <c r="AB36" s="88" t="s">
        <v>116</v>
      </c>
      <c r="AC36" s="88">
        <v>130000</v>
      </c>
      <c r="AD36" s="87" t="s">
        <v>40</v>
      </c>
      <c r="AE36" s="87" t="s">
        <v>117</v>
      </c>
    </row>
    <row r="37" spans="1:31" s="137" customFormat="1" ht="63">
      <c r="A37" s="87"/>
      <c r="B37" s="87"/>
      <c r="C37" s="150"/>
      <c r="D37" s="150"/>
      <c r="E37" s="116"/>
      <c r="F37" s="266"/>
      <c r="G37" s="266"/>
      <c r="H37" s="26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62">
        <v>32</v>
      </c>
      <c r="V37" s="85" t="s">
        <v>118</v>
      </c>
      <c r="W37" s="115">
        <v>50000</v>
      </c>
      <c r="X37" s="116">
        <v>50000</v>
      </c>
      <c r="Y37" s="87" t="s">
        <v>43</v>
      </c>
      <c r="Z37" s="88" t="s">
        <v>119</v>
      </c>
      <c r="AA37" s="88">
        <f t="shared" ref="AA37:AA39" si="16">+X37</f>
        <v>50000</v>
      </c>
      <c r="AB37" s="88" t="str">
        <f t="shared" ref="AB37:AB47" si="17">+Z37</f>
        <v xml:space="preserve">นายณรงค์ฤทธิ์
ธรรมบุตร </v>
      </c>
      <c r="AC37" s="88">
        <f t="shared" ref="AC37:AC39" si="18">+X37</f>
        <v>50000</v>
      </c>
      <c r="AD37" s="87" t="s">
        <v>40</v>
      </c>
      <c r="AE37" s="87" t="s">
        <v>120</v>
      </c>
    </row>
    <row r="38" spans="1:31" s="137" customFormat="1" ht="63">
      <c r="A38" s="87"/>
      <c r="B38" s="87"/>
      <c r="C38" s="150"/>
      <c r="D38" s="150"/>
      <c r="E38" s="116"/>
      <c r="F38" s="266"/>
      <c r="G38" s="266"/>
      <c r="H38" s="266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62">
        <v>33</v>
      </c>
      <c r="V38" s="85" t="s">
        <v>121</v>
      </c>
      <c r="W38" s="115">
        <v>30000</v>
      </c>
      <c r="X38" s="116">
        <f t="shared" ref="X38:X43" si="19">+W38</f>
        <v>30000</v>
      </c>
      <c r="Y38" s="87" t="s">
        <v>43</v>
      </c>
      <c r="Z38" s="88" t="s">
        <v>122</v>
      </c>
      <c r="AA38" s="88">
        <f t="shared" si="16"/>
        <v>30000</v>
      </c>
      <c r="AB38" s="88" t="str">
        <f t="shared" si="17"/>
        <v>นายกานต์ จันทร์ธีรสกุล</v>
      </c>
      <c r="AC38" s="88">
        <f t="shared" si="18"/>
        <v>30000</v>
      </c>
      <c r="AD38" s="87" t="s">
        <v>40</v>
      </c>
      <c r="AE38" s="87" t="s">
        <v>123</v>
      </c>
    </row>
    <row r="39" spans="1:31" s="137" customFormat="1" ht="63">
      <c r="A39" s="87"/>
      <c r="B39" s="87"/>
      <c r="C39" s="150"/>
      <c r="D39" s="150"/>
      <c r="E39" s="116"/>
      <c r="F39" s="266"/>
      <c r="G39" s="266"/>
      <c r="H39" s="266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62">
        <v>34</v>
      </c>
      <c r="V39" s="85" t="s">
        <v>124</v>
      </c>
      <c r="W39" s="115">
        <v>15000</v>
      </c>
      <c r="X39" s="116">
        <f t="shared" si="19"/>
        <v>15000</v>
      </c>
      <c r="Y39" s="87" t="s">
        <v>43</v>
      </c>
      <c r="Z39" s="88" t="s">
        <v>125</v>
      </c>
      <c r="AA39" s="88">
        <f t="shared" si="16"/>
        <v>15000</v>
      </c>
      <c r="AB39" s="88" t="str">
        <f t="shared" si="17"/>
        <v>นางสาวรติมา 
ปะวะภูชะเก</v>
      </c>
      <c r="AC39" s="88">
        <f t="shared" si="18"/>
        <v>15000</v>
      </c>
      <c r="AD39" s="87" t="s">
        <v>40</v>
      </c>
      <c r="AE39" s="87" t="s">
        <v>126</v>
      </c>
    </row>
    <row r="40" spans="1:31" s="137" customFormat="1" ht="63">
      <c r="A40" s="87"/>
      <c r="B40" s="87"/>
      <c r="C40" s="150"/>
      <c r="D40" s="150"/>
      <c r="E40" s="116"/>
      <c r="F40" s="266"/>
      <c r="G40" s="266"/>
      <c r="H40" s="266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62">
        <v>35</v>
      </c>
      <c r="V40" s="85" t="s">
        <v>127</v>
      </c>
      <c r="W40" s="86">
        <v>15000</v>
      </c>
      <c r="X40" s="103">
        <f t="shared" si="19"/>
        <v>15000</v>
      </c>
      <c r="Y40" s="87" t="s">
        <v>43</v>
      </c>
      <c r="Z40" s="88" t="s">
        <v>128</v>
      </c>
      <c r="AA40" s="88">
        <f>+W40</f>
        <v>15000</v>
      </c>
      <c r="AB40" s="88" t="str">
        <f t="shared" si="17"/>
        <v>นายธัญวรรษ 
สนธิรัตน</v>
      </c>
      <c r="AC40" s="88">
        <f>+W40</f>
        <v>15000</v>
      </c>
      <c r="AD40" s="87" t="s">
        <v>40</v>
      </c>
      <c r="AE40" s="87" t="s">
        <v>129</v>
      </c>
    </row>
    <row r="41" spans="1:31" s="137" customFormat="1" ht="63">
      <c r="A41" s="87"/>
      <c r="B41" s="87"/>
      <c r="C41" s="150"/>
      <c r="D41" s="150"/>
      <c r="E41" s="116"/>
      <c r="F41" s="266"/>
      <c r="G41" s="266"/>
      <c r="H41" s="26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62">
        <v>36</v>
      </c>
      <c r="V41" s="85" t="s">
        <v>130</v>
      </c>
      <c r="W41" s="115">
        <v>19000</v>
      </c>
      <c r="X41" s="116">
        <f t="shared" si="19"/>
        <v>19000</v>
      </c>
      <c r="Y41" s="87" t="s">
        <v>43</v>
      </c>
      <c r="Z41" s="88" t="s">
        <v>131</v>
      </c>
      <c r="AA41" s="88">
        <f t="shared" ref="AA41:AA46" si="20">+X41</f>
        <v>19000</v>
      </c>
      <c r="AB41" s="88" t="str">
        <f t="shared" si="17"/>
        <v>นายสุธี วัดพุ่มพวง</v>
      </c>
      <c r="AC41" s="88">
        <f t="shared" ref="AC41:AC46" si="21">+X41</f>
        <v>19000</v>
      </c>
      <c r="AD41" s="87" t="s">
        <v>40</v>
      </c>
      <c r="AE41" s="87" t="s">
        <v>132</v>
      </c>
    </row>
    <row r="42" spans="1:31" s="137" customFormat="1" ht="63">
      <c r="A42" s="87"/>
      <c r="B42" s="87"/>
      <c r="C42" s="150"/>
      <c r="D42" s="150"/>
      <c r="E42" s="116"/>
      <c r="F42" s="266"/>
      <c r="G42" s="266"/>
      <c r="H42" s="266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62">
        <v>37</v>
      </c>
      <c r="V42" s="85" t="s">
        <v>133</v>
      </c>
      <c r="W42" s="115">
        <v>17000</v>
      </c>
      <c r="X42" s="116">
        <f t="shared" si="19"/>
        <v>17000</v>
      </c>
      <c r="Y42" s="87" t="s">
        <v>43</v>
      </c>
      <c r="Z42" s="88" t="s">
        <v>134</v>
      </c>
      <c r="AA42" s="88">
        <f t="shared" si="20"/>
        <v>17000</v>
      </c>
      <c r="AB42" s="88" t="str">
        <f t="shared" si="17"/>
        <v>นายชูพงษ์ สุธารส</v>
      </c>
      <c r="AC42" s="88">
        <f t="shared" si="21"/>
        <v>17000</v>
      </c>
      <c r="AD42" s="87" t="s">
        <v>40</v>
      </c>
      <c r="AE42" s="87" t="s">
        <v>135</v>
      </c>
    </row>
    <row r="43" spans="1:31" s="137" customFormat="1" ht="63">
      <c r="A43" s="87"/>
      <c r="B43" s="87"/>
      <c r="C43" s="150"/>
      <c r="D43" s="150"/>
      <c r="E43" s="116"/>
      <c r="F43" s="266"/>
      <c r="G43" s="266"/>
      <c r="H43" s="266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62">
        <v>38</v>
      </c>
      <c r="V43" s="85" t="s">
        <v>136</v>
      </c>
      <c r="W43" s="115">
        <v>120000</v>
      </c>
      <c r="X43" s="116">
        <f t="shared" si="19"/>
        <v>120000</v>
      </c>
      <c r="Y43" s="87" t="s">
        <v>43</v>
      </c>
      <c r="Z43" s="88" t="s">
        <v>137</v>
      </c>
      <c r="AA43" s="88">
        <f t="shared" si="20"/>
        <v>120000</v>
      </c>
      <c r="AB43" s="88" t="str">
        <f t="shared" si="17"/>
        <v>ห้างหุ้นส่วนจำกัด วิรัช ออร์ซิเดย์ฟาร์ม</v>
      </c>
      <c r="AC43" s="88">
        <f t="shared" si="21"/>
        <v>120000</v>
      </c>
      <c r="AD43" s="87" t="s">
        <v>40</v>
      </c>
      <c r="AE43" s="87" t="s">
        <v>138</v>
      </c>
    </row>
    <row r="44" spans="1:31" s="137" customFormat="1" ht="63">
      <c r="A44" s="87"/>
      <c r="B44" s="87"/>
      <c r="C44" s="150"/>
      <c r="D44" s="150"/>
      <c r="E44" s="116"/>
      <c r="F44" s="266"/>
      <c r="G44" s="266"/>
      <c r="H44" s="266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62">
        <v>39</v>
      </c>
      <c r="V44" s="85" t="s">
        <v>139</v>
      </c>
      <c r="W44" s="115">
        <v>29000</v>
      </c>
      <c r="X44" s="116">
        <v>29000</v>
      </c>
      <c r="Y44" s="87" t="s">
        <v>43</v>
      </c>
      <c r="Z44" s="88" t="s">
        <v>140</v>
      </c>
      <c r="AA44" s="88">
        <f t="shared" si="20"/>
        <v>29000</v>
      </c>
      <c r="AB44" s="88" t="str">
        <f t="shared" si="17"/>
        <v>นายภัทรพล
สุขวจีพร</v>
      </c>
      <c r="AC44" s="88">
        <f t="shared" si="21"/>
        <v>29000</v>
      </c>
      <c r="AD44" s="87" t="s">
        <v>40</v>
      </c>
      <c r="AE44" s="87" t="s">
        <v>960</v>
      </c>
    </row>
    <row r="45" spans="1:31" s="137" customFormat="1" ht="63">
      <c r="A45" s="87"/>
      <c r="B45" s="87"/>
      <c r="C45" s="150"/>
      <c r="D45" s="150"/>
      <c r="E45" s="116"/>
      <c r="F45" s="266"/>
      <c r="G45" s="266"/>
      <c r="H45" s="266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62">
        <v>40</v>
      </c>
      <c r="V45" s="85" t="s">
        <v>141</v>
      </c>
      <c r="W45" s="115">
        <v>34775</v>
      </c>
      <c r="X45" s="116">
        <f t="shared" ref="X45:X47" si="22">+W45</f>
        <v>34775</v>
      </c>
      <c r="Y45" s="87" t="s">
        <v>43</v>
      </c>
      <c r="Z45" s="88" t="s">
        <v>142</v>
      </c>
      <c r="AA45" s="88">
        <f t="shared" si="20"/>
        <v>34775</v>
      </c>
      <c r="AB45" s="88" t="str">
        <f t="shared" si="17"/>
        <v>ร้าน เอสวีซี เทคโนโลยี</v>
      </c>
      <c r="AC45" s="88">
        <f t="shared" si="21"/>
        <v>34775</v>
      </c>
      <c r="AD45" s="87" t="s">
        <v>40</v>
      </c>
      <c r="AE45" s="87" t="s">
        <v>961</v>
      </c>
    </row>
    <row r="46" spans="1:31" s="137" customFormat="1" ht="63">
      <c r="A46" s="87"/>
      <c r="B46" s="87"/>
      <c r="C46" s="150"/>
      <c r="D46" s="150"/>
      <c r="E46" s="116"/>
      <c r="F46" s="266"/>
      <c r="G46" s="266"/>
      <c r="H46" s="266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62">
        <v>41</v>
      </c>
      <c r="V46" s="85" t="s">
        <v>143</v>
      </c>
      <c r="W46" s="115">
        <v>6741</v>
      </c>
      <c r="X46" s="116">
        <f t="shared" si="22"/>
        <v>6741</v>
      </c>
      <c r="Y46" s="87" t="s">
        <v>43</v>
      </c>
      <c r="Z46" s="88" t="s">
        <v>144</v>
      </c>
      <c r="AA46" s="88">
        <f t="shared" si="20"/>
        <v>6741</v>
      </c>
      <c r="AB46" s="88" t="str">
        <f t="shared" si="17"/>
        <v>ร้านมาย มิวสิค เซอร์วิส</v>
      </c>
      <c r="AC46" s="88">
        <f t="shared" si="21"/>
        <v>6741</v>
      </c>
      <c r="AD46" s="87" t="s">
        <v>40</v>
      </c>
      <c r="AE46" s="87" t="s">
        <v>962</v>
      </c>
    </row>
    <row r="47" spans="1:31" s="137" customFormat="1" ht="63">
      <c r="A47" s="87"/>
      <c r="B47" s="87"/>
      <c r="C47" s="150"/>
      <c r="D47" s="150"/>
      <c r="E47" s="116"/>
      <c r="F47" s="266"/>
      <c r="G47" s="266"/>
      <c r="H47" s="266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62">
        <v>42</v>
      </c>
      <c r="V47" s="85" t="s">
        <v>145</v>
      </c>
      <c r="W47" s="86">
        <v>37000</v>
      </c>
      <c r="X47" s="103">
        <f t="shared" si="22"/>
        <v>37000</v>
      </c>
      <c r="Y47" s="87" t="s">
        <v>43</v>
      </c>
      <c r="Z47" s="88" t="s">
        <v>146</v>
      </c>
      <c r="AA47" s="88">
        <f>+W47</f>
        <v>37000</v>
      </c>
      <c r="AB47" s="88" t="str">
        <f t="shared" si="17"/>
        <v>นายศักดิ์ชัย เชื้อชาวนา</v>
      </c>
      <c r="AC47" s="88">
        <f>+W47</f>
        <v>37000</v>
      </c>
      <c r="AD47" s="87" t="s">
        <v>40</v>
      </c>
      <c r="AE47" s="87" t="s">
        <v>963</v>
      </c>
    </row>
    <row r="48" spans="1:31" s="137" customFormat="1" ht="63">
      <c r="A48" s="271"/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62">
        <v>43</v>
      </c>
      <c r="V48" s="272" t="s">
        <v>149</v>
      </c>
      <c r="W48" s="88">
        <v>235592.6</v>
      </c>
      <c r="X48" s="88">
        <v>235592.6</v>
      </c>
      <c r="Y48" s="87" t="s">
        <v>43</v>
      </c>
      <c r="Z48" s="87" t="s">
        <v>150</v>
      </c>
      <c r="AA48" s="88">
        <v>235592.6</v>
      </c>
      <c r="AB48" s="87" t="s">
        <v>150</v>
      </c>
      <c r="AC48" s="88">
        <v>235592.6</v>
      </c>
      <c r="AD48" s="87" t="s">
        <v>40</v>
      </c>
      <c r="AE48" s="87" t="s">
        <v>906</v>
      </c>
    </row>
    <row r="49" spans="1:31" s="137" customFormat="1" ht="63">
      <c r="A49" s="271"/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62">
        <v>44</v>
      </c>
      <c r="V49" s="273" t="s">
        <v>152</v>
      </c>
      <c r="W49" s="88">
        <v>10500</v>
      </c>
      <c r="X49" s="88">
        <f t="shared" ref="X49:X51" si="23">+W49</f>
        <v>10500</v>
      </c>
      <c r="Y49" s="87" t="s">
        <v>43</v>
      </c>
      <c r="Z49" s="87" t="s">
        <v>50</v>
      </c>
      <c r="AA49" s="88">
        <f t="shared" ref="AA49:AA51" si="24">+W49</f>
        <v>10500</v>
      </c>
      <c r="AB49" s="87" t="str">
        <f t="shared" ref="AB49:AB51" si="25">+Z49</f>
        <v>บริษัท เพชรน้ำหนึ่ง อีควิปเม้น จำกัด</v>
      </c>
      <c r="AC49" s="88">
        <f t="shared" ref="AC49:AC51" si="26">+W49</f>
        <v>10500</v>
      </c>
      <c r="AD49" s="87" t="s">
        <v>40</v>
      </c>
      <c r="AE49" s="87" t="s">
        <v>153</v>
      </c>
    </row>
    <row r="50" spans="1:31" s="137" customFormat="1" ht="63">
      <c r="A50" s="271"/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62">
        <v>45</v>
      </c>
      <c r="V50" s="274" t="s">
        <v>154</v>
      </c>
      <c r="W50" s="88">
        <v>23900</v>
      </c>
      <c r="X50" s="88">
        <f t="shared" si="23"/>
        <v>23900</v>
      </c>
      <c r="Y50" s="87" t="s">
        <v>43</v>
      </c>
      <c r="Z50" s="87" t="s">
        <v>155</v>
      </c>
      <c r="AA50" s="88">
        <f t="shared" si="24"/>
        <v>23900</v>
      </c>
      <c r="AB50" s="87" t="str">
        <f t="shared" si="25"/>
        <v>บริษัท เซฟนิลเลี่ยน จำกัด</v>
      </c>
      <c r="AC50" s="88">
        <f t="shared" si="26"/>
        <v>23900</v>
      </c>
      <c r="AD50" s="87" t="s">
        <v>40</v>
      </c>
      <c r="AE50" s="87" t="s">
        <v>907</v>
      </c>
    </row>
    <row r="51" spans="1:31" s="137" customFormat="1" ht="84">
      <c r="A51" s="271"/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62">
        <v>46</v>
      </c>
      <c r="V51" s="85" t="s">
        <v>157</v>
      </c>
      <c r="W51" s="88">
        <v>305442.2</v>
      </c>
      <c r="X51" s="88">
        <f t="shared" si="23"/>
        <v>305442.2</v>
      </c>
      <c r="Y51" s="87" t="s">
        <v>43</v>
      </c>
      <c r="Z51" s="87" t="s">
        <v>158</v>
      </c>
      <c r="AA51" s="88">
        <f t="shared" si="24"/>
        <v>305442.2</v>
      </c>
      <c r="AB51" s="87" t="str">
        <f t="shared" si="25"/>
        <v>บริษัท ทูยูคอร์ปอร์เรชั่น จำกัด</v>
      </c>
      <c r="AC51" s="88">
        <f t="shared" si="26"/>
        <v>305442.2</v>
      </c>
      <c r="AD51" s="87" t="s">
        <v>40</v>
      </c>
      <c r="AE51" s="87" t="s">
        <v>908</v>
      </c>
    </row>
    <row r="52" spans="1:31" s="137" customFormat="1" ht="84">
      <c r="A52" s="271"/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62">
        <v>47</v>
      </c>
      <c r="V52" s="85" t="s">
        <v>160</v>
      </c>
      <c r="W52" s="88">
        <v>699600</v>
      </c>
      <c r="X52" s="88">
        <v>699600</v>
      </c>
      <c r="Y52" s="87" t="s">
        <v>63</v>
      </c>
      <c r="Z52" s="87" t="s">
        <v>161</v>
      </c>
      <c r="AA52" s="88">
        <v>699927</v>
      </c>
      <c r="AB52" s="87" t="s">
        <v>161</v>
      </c>
      <c r="AC52" s="88">
        <v>699927</v>
      </c>
      <c r="AD52" s="265" t="s">
        <v>113</v>
      </c>
      <c r="AE52" s="87" t="s">
        <v>162</v>
      </c>
    </row>
    <row r="53" spans="1:31" s="137" customFormat="1" ht="63">
      <c r="A53" s="271"/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62">
        <v>48</v>
      </c>
      <c r="V53" s="85" t="s">
        <v>163</v>
      </c>
      <c r="W53" s="88">
        <v>99937.2</v>
      </c>
      <c r="X53" s="88">
        <f t="shared" ref="X53:X100" si="27">+W53</f>
        <v>99937.2</v>
      </c>
      <c r="Y53" s="87" t="s">
        <v>43</v>
      </c>
      <c r="Z53" s="87" t="s">
        <v>164</v>
      </c>
      <c r="AA53" s="88">
        <f t="shared" ref="AA53:AA100" si="28">+W53</f>
        <v>99937.2</v>
      </c>
      <c r="AB53" s="87" t="str">
        <f t="shared" ref="AB53:AB92" si="29">+Z53</f>
        <v>บริษัท เอส.เอ็ม. อินดัสเตรียล เชียงใหม่ จำกัด</v>
      </c>
      <c r="AC53" s="88">
        <f t="shared" ref="AC53:AC100" si="30">+W53</f>
        <v>99937.2</v>
      </c>
      <c r="AD53" s="87" t="s">
        <v>40</v>
      </c>
      <c r="AE53" s="87" t="s">
        <v>909</v>
      </c>
    </row>
    <row r="54" spans="1:31" s="137" customFormat="1" ht="63">
      <c r="A54" s="271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62">
        <v>49</v>
      </c>
      <c r="V54" s="85" t="s">
        <v>166</v>
      </c>
      <c r="W54" s="88">
        <v>30560</v>
      </c>
      <c r="X54" s="88">
        <f t="shared" si="27"/>
        <v>30560</v>
      </c>
      <c r="Y54" s="87" t="s">
        <v>43</v>
      </c>
      <c r="Z54" s="87" t="s">
        <v>167</v>
      </c>
      <c r="AA54" s="88">
        <f t="shared" si="28"/>
        <v>30560</v>
      </c>
      <c r="AB54" s="87" t="str">
        <f t="shared" si="29"/>
        <v>บริษัท สยามดนตรี
ยามาฮ่า จำกัด</v>
      </c>
      <c r="AC54" s="88">
        <f t="shared" si="30"/>
        <v>30560</v>
      </c>
      <c r="AD54" s="87" t="s">
        <v>40</v>
      </c>
      <c r="AE54" s="87" t="s">
        <v>168</v>
      </c>
    </row>
    <row r="55" spans="1:31" s="137" customFormat="1" ht="84">
      <c r="A55" s="271"/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62">
        <v>50</v>
      </c>
      <c r="V55" s="85" t="s">
        <v>169</v>
      </c>
      <c r="W55" s="88">
        <v>38730</v>
      </c>
      <c r="X55" s="88">
        <f t="shared" si="27"/>
        <v>38730</v>
      </c>
      <c r="Y55" s="87" t="s">
        <v>43</v>
      </c>
      <c r="Z55" s="87" t="s">
        <v>170</v>
      </c>
      <c r="AA55" s="88">
        <f t="shared" si="28"/>
        <v>38730</v>
      </c>
      <c r="AB55" s="87" t="str">
        <f t="shared" si="29"/>
        <v>นายแดนชัย 
อนุพงศ์ไพศาล</v>
      </c>
      <c r="AC55" s="88">
        <f t="shared" si="30"/>
        <v>38730</v>
      </c>
      <c r="AD55" s="87" t="s">
        <v>40</v>
      </c>
      <c r="AE55" s="87" t="s">
        <v>171</v>
      </c>
    </row>
    <row r="56" spans="1:31" s="137" customFormat="1" ht="63">
      <c r="A56" s="271"/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62">
        <v>51</v>
      </c>
      <c r="V56" s="85" t="s">
        <v>173</v>
      </c>
      <c r="W56" s="184">
        <v>22600</v>
      </c>
      <c r="X56" s="88">
        <f t="shared" si="27"/>
        <v>22600</v>
      </c>
      <c r="Y56" s="87" t="s">
        <v>43</v>
      </c>
      <c r="Z56" s="88" t="s">
        <v>174</v>
      </c>
      <c r="AA56" s="88">
        <f t="shared" si="28"/>
        <v>22600</v>
      </c>
      <c r="AB56" s="88" t="str">
        <f t="shared" si="29"/>
        <v>ห้างหุ้น ส่วนเอพีทีทรานส์ จำกัด</v>
      </c>
      <c r="AC56" s="88">
        <f t="shared" si="30"/>
        <v>22600</v>
      </c>
      <c r="AD56" s="87" t="s">
        <v>40</v>
      </c>
      <c r="AE56" s="87" t="s">
        <v>175</v>
      </c>
    </row>
    <row r="57" spans="1:31" s="137" customFormat="1" ht="63">
      <c r="A57" s="271"/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62">
        <v>52</v>
      </c>
      <c r="V57" s="85" t="s">
        <v>176</v>
      </c>
      <c r="W57" s="184">
        <v>48150</v>
      </c>
      <c r="X57" s="88">
        <f t="shared" si="27"/>
        <v>48150</v>
      </c>
      <c r="Y57" s="87" t="s">
        <v>43</v>
      </c>
      <c r="Z57" s="88" t="s">
        <v>177</v>
      </c>
      <c r="AA57" s="88">
        <f t="shared" si="28"/>
        <v>48150</v>
      </c>
      <c r="AB57" s="88" t="str">
        <f t="shared" si="29"/>
        <v>บริษัท อมรินทร์
 คอร์เปอร์เรชั่น จำกัด (มหาชน)</v>
      </c>
      <c r="AC57" s="88">
        <f t="shared" si="30"/>
        <v>48150</v>
      </c>
      <c r="AD57" s="87" t="s">
        <v>40</v>
      </c>
      <c r="AE57" s="87" t="s">
        <v>178</v>
      </c>
    </row>
    <row r="58" spans="1:31" s="137" customFormat="1" ht="63">
      <c r="A58" s="271"/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62">
        <v>53</v>
      </c>
      <c r="V58" s="85" t="s">
        <v>179</v>
      </c>
      <c r="W58" s="184">
        <v>66340</v>
      </c>
      <c r="X58" s="88">
        <f t="shared" si="27"/>
        <v>66340</v>
      </c>
      <c r="Y58" s="87" t="s">
        <v>43</v>
      </c>
      <c r="Z58" s="88" t="s">
        <v>180</v>
      </c>
      <c r="AA58" s="88">
        <f t="shared" si="28"/>
        <v>66340</v>
      </c>
      <c r="AB58" s="88" t="str">
        <f t="shared" si="29"/>
        <v>ร้าน วีเอสวี แอร์แอนด์ซอร์วิส</v>
      </c>
      <c r="AC58" s="88">
        <f t="shared" si="30"/>
        <v>66340</v>
      </c>
      <c r="AD58" s="87" t="s">
        <v>40</v>
      </c>
      <c r="AE58" s="87" t="s">
        <v>181</v>
      </c>
    </row>
    <row r="59" spans="1:31" s="137" customFormat="1" ht="63">
      <c r="A59" s="271"/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62">
        <v>54</v>
      </c>
      <c r="V59" s="85" t="s">
        <v>182</v>
      </c>
      <c r="W59" s="184">
        <v>68600</v>
      </c>
      <c r="X59" s="88">
        <f t="shared" si="27"/>
        <v>68600</v>
      </c>
      <c r="Y59" s="87" t="s">
        <v>43</v>
      </c>
      <c r="Z59" s="88" t="s">
        <v>183</v>
      </c>
      <c r="AA59" s="88">
        <f t="shared" si="28"/>
        <v>68600</v>
      </c>
      <c r="AB59" s="88" t="str">
        <f t="shared" si="29"/>
        <v>บริษัท ดอทสตูดิโอ จำกัด</v>
      </c>
      <c r="AC59" s="88">
        <f t="shared" si="30"/>
        <v>68600</v>
      </c>
      <c r="AD59" s="87" t="s">
        <v>40</v>
      </c>
      <c r="AE59" s="87" t="s">
        <v>184</v>
      </c>
    </row>
    <row r="60" spans="1:31" s="137" customFormat="1" ht="63">
      <c r="A60" s="271"/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62">
        <v>55</v>
      </c>
      <c r="V60" s="85" t="s">
        <v>185</v>
      </c>
      <c r="W60" s="184">
        <v>12500</v>
      </c>
      <c r="X60" s="88">
        <f t="shared" si="27"/>
        <v>12500</v>
      </c>
      <c r="Y60" s="87" t="s">
        <v>43</v>
      </c>
      <c r="Z60" s="88" t="s">
        <v>186</v>
      </c>
      <c r="AA60" s="88">
        <f t="shared" si="28"/>
        <v>12500</v>
      </c>
      <c r="AB60" s="88" t="str">
        <f t="shared" si="29"/>
        <v>นายรณชัย นาคสุก</v>
      </c>
      <c r="AC60" s="88">
        <f t="shared" si="30"/>
        <v>12500</v>
      </c>
      <c r="AD60" s="87" t="s">
        <v>40</v>
      </c>
      <c r="AE60" s="87" t="s">
        <v>187</v>
      </c>
    </row>
    <row r="61" spans="1:31" s="137" customFormat="1" ht="63">
      <c r="A61" s="271"/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62">
        <v>56</v>
      </c>
      <c r="V61" s="85" t="s">
        <v>188</v>
      </c>
      <c r="W61" s="184">
        <v>13000</v>
      </c>
      <c r="X61" s="88">
        <f t="shared" si="27"/>
        <v>13000</v>
      </c>
      <c r="Y61" s="87" t="s">
        <v>43</v>
      </c>
      <c r="Z61" s="88" t="s">
        <v>189</v>
      </c>
      <c r="AA61" s="88">
        <f t="shared" si="28"/>
        <v>13000</v>
      </c>
      <c r="AB61" s="88" t="str">
        <f t="shared" si="29"/>
        <v>บริษัท ฟูลทีม กอล์ฟ จำกัด</v>
      </c>
      <c r="AC61" s="88">
        <f t="shared" si="30"/>
        <v>13000</v>
      </c>
      <c r="AD61" s="87" t="s">
        <v>40</v>
      </c>
      <c r="AE61" s="87" t="s">
        <v>190</v>
      </c>
    </row>
    <row r="62" spans="1:31" s="137" customFormat="1" ht="63">
      <c r="A62" s="271"/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62">
        <v>57</v>
      </c>
      <c r="V62" s="85" t="s">
        <v>191</v>
      </c>
      <c r="W62" s="184">
        <v>40800</v>
      </c>
      <c r="X62" s="88">
        <f t="shared" si="27"/>
        <v>40800</v>
      </c>
      <c r="Y62" s="87" t="s">
        <v>43</v>
      </c>
      <c r="Z62" s="88" t="s">
        <v>192</v>
      </c>
      <c r="AA62" s="88">
        <f t="shared" si="28"/>
        <v>40800</v>
      </c>
      <c r="AB62" s="88" t="str">
        <f t="shared" si="29"/>
        <v>ร้านทวิน
โดย นางนงเยาว์ 
สุประดิษฐ์ ณ อยุธยา</v>
      </c>
      <c r="AC62" s="88">
        <f t="shared" si="30"/>
        <v>40800</v>
      </c>
      <c r="AD62" s="87" t="s">
        <v>40</v>
      </c>
      <c r="AE62" s="87" t="s">
        <v>193</v>
      </c>
    </row>
    <row r="63" spans="1:31" s="137" customFormat="1" ht="63">
      <c r="A63" s="271"/>
      <c r="B63" s="271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62">
        <v>58</v>
      </c>
      <c r="V63" s="85" t="s">
        <v>194</v>
      </c>
      <c r="W63" s="184">
        <v>12000</v>
      </c>
      <c r="X63" s="88">
        <f t="shared" si="27"/>
        <v>12000</v>
      </c>
      <c r="Y63" s="87" t="s">
        <v>43</v>
      </c>
      <c r="Z63" s="88" t="s">
        <v>195</v>
      </c>
      <c r="AA63" s="88">
        <f t="shared" si="28"/>
        <v>12000</v>
      </c>
      <c r="AB63" s="88" t="str">
        <f t="shared" si="29"/>
        <v>นางสาวหทัยทิพย์ พรหมเทศ</v>
      </c>
      <c r="AC63" s="88">
        <f t="shared" si="30"/>
        <v>12000</v>
      </c>
      <c r="AD63" s="87" t="s">
        <v>40</v>
      </c>
      <c r="AE63" s="87" t="s">
        <v>196</v>
      </c>
    </row>
    <row r="64" spans="1:31" s="137" customFormat="1" ht="63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62">
        <v>59</v>
      </c>
      <c r="V64" s="85" t="s">
        <v>197</v>
      </c>
      <c r="W64" s="184">
        <v>163175</v>
      </c>
      <c r="X64" s="88">
        <f t="shared" si="27"/>
        <v>163175</v>
      </c>
      <c r="Y64" s="87" t="s">
        <v>43</v>
      </c>
      <c r="Z64" s="88" t="s">
        <v>198</v>
      </c>
      <c r="AA64" s="88">
        <f t="shared" si="28"/>
        <v>163175</v>
      </c>
      <c r="AB64" s="88" t="str">
        <f t="shared" si="29"/>
        <v>บริษัท เพชร น้ำหนึ่ง อควิปเมนท์ จำกัด</v>
      </c>
      <c r="AC64" s="88">
        <f t="shared" si="30"/>
        <v>163175</v>
      </c>
      <c r="AD64" s="87" t="s">
        <v>40</v>
      </c>
      <c r="AE64" s="87" t="s">
        <v>199</v>
      </c>
    </row>
    <row r="65" spans="1:31" s="137" customFormat="1" ht="63">
      <c r="A65" s="271"/>
      <c r="B65" s="271"/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62">
        <v>60</v>
      </c>
      <c r="V65" s="85" t="s">
        <v>200</v>
      </c>
      <c r="W65" s="184">
        <v>12840</v>
      </c>
      <c r="X65" s="88">
        <f t="shared" si="27"/>
        <v>12840</v>
      </c>
      <c r="Y65" s="87" t="s">
        <v>43</v>
      </c>
      <c r="Z65" s="88" t="s">
        <v>201</v>
      </c>
      <c r="AA65" s="88">
        <f t="shared" si="28"/>
        <v>12840</v>
      </c>
      <c r="AB65" s="88" t="str">
        <f t="shared" si="29"/>
        <v>บริษัท โรบินส์เปียโน (สยาม) จำกัด</v>
      </c>
      <c r="AC65" s="88">
        <f t="shared" si="30"/>
        <v>12840</v>
      </c>
      <c r="AD65" s="87" t="s">
        <v>40</v>
      </c>
      <c r="AE65" s="87" t="s">
        <v>202</v>
      </c>
    </row>
    <row r="66" spans="1:31" s="137" customFormat="1" ht="63">
      <c r="A66" s="271"/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62">
        <v>61</v>
      </c>
      <c r="V66" s="85" t="s">
        <v>203</v>
      </c>
      <c r="W66" s="184">
        <v>131075</v>
      </c>
      <c r="X66" s="88">
        <f t="shared" si="27"/>
        <v>131075</v>
      </c>
      <c r="Y66" s="87" t="s">
        <v>43</v>
      </c>
      <c r="Z66" s="88" t="s">
        <v>204</v>
      </c>
      <c r="AA66" s="88">
        <f t="shared" si="28"/>
        <v>131075</v>
      </c>
      <c r="AB66" s="88" t="str">
        <f t="shared" si="29"/>
        <v>บริษัท แอวานซ์ พาวเวอร์ เนตเวิร์ก จำกัด</v>
      </c>
      <c r="AC66" s="88">
        <f t="shared" si="30"/>
        <v>131075</v>
      </c>
      <c r="AD66" s="87" t="s">
        <v>40</v>
      </c>
      <c r="AE66" s="87" t="s">
        <v>205</v>
      </c>
    </row>
    <row r="67" spans="1:31" s="137" customFormat="1" ht="63">
      <c r="A67" s="271"/>
      <c r="B67" s="271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62">
        <v>62</v>
      </c>
      <c r="V67" s="85" t="s">
        <v>206</v>
      </c>
      <c r="W67" s="184">
        <v>17655</v>
      </c>
      <c r="X67" s="88">
        <f t="shared" si="27"/>
        <v>17655</v>
      </c>
      <c r="Y67" s="87" t="s">
        <v>43</v>
      </c>
      <c r="Z67" s="88" t="s">
        <v>97</v>
      </c>
      <c r="AA67" s="88">
        <f t="shared" si="28"/>
        <v>17655</v>
      </c>
      <c r="AB67" s="88" t="str">
        <f t="shared" si="29"/>
        <v>บริษัท สหธุรกิจ จำกัด</v>
      </c>
      <c r="AC67" s="88">
        <f t="shared" si="30"/>
        <v>17655</v>
      </c>
      <c r="AD67" s="87" t="s">
        <v>40</v>
      </c>
      <c r="AE67" s="87" t="s">
        <v>207</v>
      </c>
    </row>
    <row r="68" spans="1:31" s="137" customFormat="1" ht="63">
      <c r="A68" s="271"/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62">
        <v>63</v>
      </c>
      <c r="V68" s="150" t="s">
        <v>210</v>
      </c>
      <c r="W68" s="151">
        <v>18250</v>
      </c>
      <c r="X68" s="88">
        <f t="shared" si="27"/>
        <v>18250</v>
      </c>
      <c r="Y68" s="87" t="s">
        <v>43</v>
      </c>
      <c r="Z68" s="87" t="s">
        <v>170</v>
      </c>
      <c r="AA68" s="88">
        <f t="shared" si="28"/>
        <v>18250</v>
      </c>
      <c r="AB68" s="87" t="str">
        <f t="shared" si="29"/>
        <v>นายแดนชัย 
อนุพงศ์ไพศาล</v>
      </c>
      <c r="AC68" s="88">
        <f t="shared" si="30"/>
        <v>18250</v>
      </c>
      <c r="AD68" s="87" t="s">
        <v>40</v>
      </c>
      <c r="AE68" s="87" t="s">
        <v>211</v>
      </c>
    </row>
    <row r="69" spans="1:31" s="137" customFormat="1" ht="63">
      <c r="A69" s="271"/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62">
        <v>64</v>
      </c>
      <c r="V69" s="150" t="s">
        <v>212</v>
      </c>
      <c r="W69" s="151">
        <v>34561</v>
      </c>
      <c r="X69" s="88">
        <f t="shared" si="27"/>
        <v>34561</v>
      </c>
      <c r="Y69" s="87" t="s">
        <v>43</v>
      </c>
      <c r="Z69" s="88" t="s">
        <v>213</v>
      </c>
      <c r="AA69" s="88">
        <f t="shared" si="28"/>
        <v>34561</v>
      </c>
      <c r="AB69" s="88" t="str">
        <f t="shared" si="29"/>
        <v>บริษัท โอ พี พี เอ คาร์เปท จำกัด</v>
      </c>
      <c r="AC69" s="88">
        <f t="shared" si="30"/>
        <v>34561</v>
      </c>
      <c r="AD69" s="87" t="s">
        <v>40</v>
      </c>
      <c r="AE69" s="87" t="s">
        <v>214</v>
      </c>
    </row>
    <row r="70" spans="1:31" s="137" customFormat="1" ht="63">
      <c r="A70" s="271"/>
      <c r="B70" s="271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62">
        <v>65</v>
      </c>
      <c r="V70" s="150" t="s">
        <v>215</v>
      </c>
      <c r="W70" s="151">
        <v>14980</v>
      </c>
      <c r="X70" s="88">
        <f t="shared" si="27"/>
        <v>14980</v>
      </c>
      <c r="Y70" s="87" t="s">
        <v>43</v>
      </c>
      <c r="Z70" s="87" t="s">
        <v>216</v>
      </c>
      <c r="AA70" s="88">
        <f t="shared" si="28"/>
        <v>14980</v>
      </c>
      <c r="AB70" s="87" t="str">
        <f t="shared" si="29"/>
        <v>บริษัท มีดีเพลท จำกัด</v>
      </c>
      <c r="AC70" s="88">
        <f t="shared" si="30"/>
        <v>14980</v>
      </c>
      <c r="AD70" s="87" t="s">
        <v>40</v>
      </c>
      <c r="AE70" s="87" t="s">
        <v>217</v>
      </c>
    </row>
    <row r="71" spans="1:31" s="137" customFormat="1" ht="63">
      <c r="A71" s="271"/>
      <c r="B71" s="271"/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62">
        <v>66</v>
      </c>
      <c r="V71" s="150" t="s">
        <v>218</v>
      </c>
      <c r="W71" s="151">
        <v>73519</v>
      </c>
      <c r="X71" s="88">
        <f t="shared" si="27"/>
        <v>73519</v>
      </c>
      <c r="Y71" s="87" t="s">
        <v>43</v>
      </c>
      <c r="Z71" s="87" t="s">
        <v>219</v>
      </c>
      <c r="AA71" s="88">
        <f t="shared" si="28"/>
        <v>73519</v>
      </c>
      <c r="AB71" s="87" t="str">
        <f t="shared" si="29"/>
        <v>บริษัท เจนบรรเจิด จำกัด</v>
      </c>
      <c r="AC71" s="88">
        <f t="shared" si="30"/>
        <v>73519</v>
      </c>
      <c r="AD71" s="87" t="s">
        <v>40</v>
      </c>
      <c r="AE71" s="87" t="s">
        <v>220</v>
      </c>
    </row>
    <row r="72" spans="1:31" s="137" customFormat="1" ht="63">
      <c r="A72" s="271"/>
      <c r="B72" s="271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62">
        <v>67</v>
      </c>
      <c r="V72" s="150" t="s">
        <v>221</v>
      </c>
      <c r="W72" s="151">
        <v>30709</v>
      </c>
      <c r="X72" s="88">
        <f t="shared" si="27"/>
        <v>30709</v>
      </c>
      <c r="Y72" s="87" t="s">
        <v>43</v>
      </c>
      <c r="Z72" s="87" t="s">
        <v>216</v>
      </c>
      <c r="AA72" s="88">
        <f t="shared" si="28"/>
        <v>30709</v>
      </c>
      <c r="AB72" s="87" t="str">
        <f t="shared" si="29"/>
        <v>บริษัท มีดีเพลท จำกัด</v>
      </c>
      <c r="AC72" s="88">
        <f t="shared" si="30"/>
        <v>30709</v>
      </c>
      <c r="AD72" s="87" t="s">
        <v>40</v>
      </c>
      <c r="AE72" s="87" t="s">
        <v>222</v>
      </c>
    </row>
    <row r="73" spans="1:31" s="137" customFormat="1" ht="63">
      <c r="A73" s="271"/>
      <c r="B73" s="271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62">
        <v>68</v>
      </c>
      <c r="V73" s="150" t="s">
        <v>223</v>
      </c>
      <c r="W73" s="151">
        <v>17250</v>
      </c>
      <c r="X73" s="88">
        <f t="shared" si="27"/>
        <v>17250</v>
      </c>
      <c r="Y73" s="87" t="s">
        <v>43</v>
      </c>
      <c r="Z73" s="87" t="s">
        <v>224</v>
      </c>
      <c r="AA73" s="88">
        <f t="shared" si="28"/>
        <v>17250</v>
      </c>
      <c r="AB73" s="87" t="str">
        <f t="shared" si="29"/>
        <v>บริษัท ทำดีจริง จำกัด</v>
      </c>
      <c r="AC73" s="88">
        <f t="shared" si="30"/>
        <v>17250</v>
      </c>
      <c r="AD73" s="87" t="s">
        <v>40</v>
      </c>
      <c r="AE73" s="87" t="s">
        <v>225</v>
      </c>
    </row>
    <row r="74" spans="1:31" s="137" customFormat="1" ht="63">
      <c r="A74" s="271"/>
      <c r="B74" s="271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62">
        <v>69</v>
      </c>
      <c r="V74" s="150" t="s">
        <v>227</v>
      </c>
      <c r="W74" s="151">
        <v>16525</v>
      </c>
      <c r="X74" s="88">
        <f t="shared" si="27"/>
        <v>16525</v>
      </c>
      <c r="Y74" s="87" t="s">
        <v>43</v>
      </c>
      <c r="Z74" s="87" t="s">
        <v>228</v>
      </c>
      <c r="AA74" s="88">
        <f t="shared" si="28"/>
        <v>16525</v>
      </c>
      <c r="AB74" s="88" t="str">
        <f t="shared" si="29"/>
        <v>บริษัท 888 ไอเดีย เวิร์คปริ้นท์ จำกัด</v>
      </c>
      <c r="AC74" s="151">
        <f t="shared" si="30"/>
        <v>16525</v>
      </c>
      <c r="AD74" s="87" t="s">
        <v>40</v>
      </c>
      <c r="AE74" s="87" t="s">
        <v>229</v>
      </c>
    </row>
    <row r="75" spans="1:31" s="137" customFormat="1" ht="63">
      <c r="A75" s="271"/>
      <c r="B75" s="271"/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62">
        <v>70</v>
      </c>
      <c r="V75" s="150" t="s">
        <v>230</v>
      </c>
      <c r="W75" s="151">
        <v>48800</v>
      </c>
      <c r="X75" s="88">
        <f t="shared" si="27"/>
        <v>48800</v>
      </c>
      <c r="Y75" s="87" t="s">
        <v>43</v>
      </c>
      <c r="Z75" s="87" t="s">
        <v>231</v>
      </c>
      <c r="AA75" s="88">
        <f t="shared" si="28"/>
        <v>48800</v>
      </c>
      <c r="AB75" s="88" t="str">
        <f t="shared" si="29"/>
        <v>ร้านทวิน</v>
      </c>
      <c r="AC75" s="151">
        <f t="shared" si="30"/>
        <v>48800</v>
      </c>
      <c r="AD75" s="87" t="s">
        <v>40</v>
      </c>
      <c r="AE75" s="87" t="s">
        <v>232</v>
      </c>
    </row>
    <row r="76" spans="1:31" s="137" customFormat="1" ht="84">
      <c r="A76" s="271"/>
      <c r="B76" s="271"/>
      <c r="C76" s="271"/>
      <c r="D76" s="271"/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62">
        <v>71</v>
      </c>
      <c r="V76" s="150" t="s">
        <v>233</v>
      </c>
      <c r="W76" s="151">
        <v>24824</v>
      </c>
      <c r="X76" s="88">
        <f t="shared" si="27"/>
        <v>24824</v>
      </c>
      <c r="Y76" s="87" t="s">
        <v>43</v>
      </c>
      <c r="Z76" s="87" t="s">
        <v>234</v>
      </c>
      <c r="AA76" s="88">
        <f t="shared" si="28"/>
        <v>24824</v>
      </c>
      <c r="AB76" s="88" t="str">
        <f t="shared" si="29"/>
        <v>บริษัท เดอะเบส โปรเฟสชั่นแนล มัลติมีเดีย จำกัด</v>
      </c>
      <c r="AC76" s="151">
        <f t="shared" si="30"/>
        <v>24824</v>
      </c>
      <c r="AD76" s="87" t="s">
        <v>40</v>
      </c>
      <c r="AE76" s="87" t="s">
        <v>235</v>
      </c>
    </row>
    <row r="77" spans="1:31" s="137" customFormat="1" ht="63">
      <c r="A77" s="271"/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62">
        <v>72</v>
      </c>
      <c r="V77" s="150" t="s">
        <v>236</v>
      </c>
      <c r="W77" s="151">
        <v>54183</v>
      </c>
      <c r="X77" s="88">
        <f t="shared" si="27"/>
        <v>54183</v>
      </c>
      <c r="Y77" s="87" t="s">
        <v>43</v>
      </c>
      <c r="Z77" s="87" t="s">
        <v>237</v>
      </c>
      <c r="AA77" s="88">
        <f t="shared" si="28"/>
        <v>54183</v>
      </c>
      <c r="AB77" s="88" t="str">
        <f t="shared" si="29"/>
        <v>บริษัท แอคซิค ดิจิตอล จำกัด</v>
      </c>
      <c r="AC77" s="151">
        <f t="shared" si="30"/>
        <v>54183</v>
      </c>
      <c r="AD77" s="87" t="s">
        <v>40</v>
      </c>
      <c r="AE77" s="87" t="s">
        <v>238</v>
      </c>
    </row>
    <row r="78" spans="1:31" s="137" customFormat="1" ht="63">
      <c r="A78" s="271"/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62">
        <v>73</v>
      </c>
      <c r="V78" s="150" t="s">
        <v>239</v>
      </c>
      <c r="W78" s="151">
        <v>229000</v>
      </c>
      <c r="X78" s="88">
        <f t="shared" si="27"/>
        <v>229000</v>
      </c>
      <c r="Y78" s="87" t="s">
        <v>43</v>
      </c>
      <c r="Z78" s="87" t="s">
        <v>240</v>
      </c>
      <c r="AA78" s="88">
        <f t="shared" si="28"/>
        <v>229000</v>
      </c>
      <c r="AB78" s="88" t="str">
        <f t="shared" si="29"/>
        <v>นายบรรยง 
สุนิยะบุตร</v>
      </c>
      <c r="AC78" s="151">
        <f t="shared" si="30"/>
        <v>229000</v>
      </c>
      <c r="AD78" s="87" t="s">
        <v>40</v>
      </c>
      <c r="AE78" s="87" t="s">
        <v>241</v>
      </c>
    </row>
    <row r="79" spans="1:31" s="137" customFormat="1" ht="63">
      <c r="A79" s="271"/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62">
        <v>74</v>
      </c>
      <c r="V79" s="150" t="s">
        <v>242</v>
      </c>
      <c r="W79" s="151">
        <v>155150</v>
      </c>
      <c r="X79" s="88">
        <f t="shared" si="27"/>
        <v>155150</v>
      </c>
      <c r="Y79" s="87" t="s">
        <v>43</v>
      </c>
      <c r="Z79" s="87" t="s">
        <v>243</v>
      </c>
      <c r="AA79" s="88">
        <f t="shared" si="28"/>
        <v>155150</v>
      </c>
      <c r="AB79" s="88" t="str">
        <f t="shared" si="29"/>
        <v>บริษัท บ้านงาน โปรดักชั่น จำกัด</v>
      </c>
      <c r="AC79" s="151">
        <f t="shared" si="30"/>
        <v>155150</v>
      </c>
      <c r="AD79" s="87" t="s">
        <v>40</v>
      </c>
      <c r="AE79" s="87" t="s">
        <v>244</v>
      </c>
    </row>
    <row r="80" spans="1:31" s="137" customFormat="1" ht="63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62">
        <v>75</v>
      </c>
      <c r="V80" s="150" t="s">
        <v>245</v>
      </c>
      <c r="W80" s="151">
        <v>23540</v>
      </c>
      <c r="X80" s="88">
        <f t="shared" si="27"/>
        <v>23540</v>
      </c>
      <c r="Y80" s="87" t="s">
        <v>43</v>
      </c>
      <c r="Z80" s="87" t="s">
        <v>246</v>
      </c>
      <c r="AA80" s="88">
        <f t="shared" si="28"/>
        <v>23540</v>
      </c>
      <c r="AB80" s="88" t="str">
        <f t="shared" si="29"/>
        <v>บริษัท สำเนา พลัส จำกัด</v>
      </c>
      <c r="AC80" s="151">
        <f t="shared" si="30"/>
        <v>23540</v>
      </c>
      <c r="AD80" s="87" t="s">
        <v>40</v>
      </c>
      <c r="AE80" s="87" t="s">
        <v>247</v>
      </c>
    </row>
    <row r="81" spans="1:31" s="137" customFormat="1" ht="63">
      <c r="A81" s="271"/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62">
        <v>76</v>
      </c>
      <c r="V81" s="150" t="s">
        <v>245</v>
      </c>
      <c r="W81" s="151">
        <v>15500</v>
      </c>
      <c r="X81" s="88">
        <f t="shared" si="27"/>
        <v>15500</v>
      </c>
      <c r="Y81" s="87" t="s">
        <v>43</v>
      </c>
      <c r="Z81" s="87" t="s">
        <v>248</v>
      </c>
      <c r="AA81" s="88">
        <f t="shared" si="28"/>
        <v>15500</v>
      </c>
      <c r="AB81" s="88" t="str">
        <f t="shared" si="29"/>
        <v>นางสาวกชนันท์ รื่นสุนทร</v>
      </c>
      <c r="AC81" s="151">
        <f t="shared" si="30"/>
        <v>15500</v>
      </c>
      <c r="AD81" s="87" t="s">
        <v>40</v>
      </c>
      <c r="AE81" s="87" t="s">
        <v>249</v>
      </c>
    </row>
    <row r="82" spans="1:31" s="137" customFormat="1" ht="105">
      <c r="A82" s="271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62">
        <v>77</v>
      </c>
      <c r="V82" s="150" t="s">
        <v>250</v>
      </c>
      <c r="W82" s="151">
        <v>48685</v>
      </c>
      <c r="X82" s="88">
        <f t="shared" si="27"/>
        <v>48685</v>
      </c>
      <c r="Y82" s="87" t="s">
        <v>43</v>
      </c>
      <c r="Z82" s="87" t="s">
        <v>251</v>
      </c>
      <c r="AA82" s="88">
        <f t="shared" si="28"/>
        <v>48685</v>
      </c>
      <c r="AB82" s="88" t="str">
        <f t="shared" si="29"/>
        <v>บริษัท ลักเชิ้ต จำกัด</v>
      </c>
      <c r="AC82" s="151">
        <f t="shared" si="30"/>
        <v>48685</v>
      </c>
      <c r="AD82" s="87" t="s">
        <v>40</v>
      </c>
      <c r="AE82" s="87" t="s">
        <v>252</v>
      </c>
    </row>
    <row r="83" spans="1:31" s="137" customFormat="1" ht="84">
      <c r="A83" s="271"/>
      <c r="B83" s="271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62">
        <v>78</v>
      </c>
      <c r="V83" s="150" t="s">
        <v>253</v>
      </c>
      <c r="W83" s="151">
        <v>19000</v>
      </c>
      <c r="X83" s="88">
        <f t="shared" si="27"/>
        <v>19000</v>
      </c>
      <c r="Y83" s="87" t="s">
        <v>43</v>
      </c>
      <c r="Z83" s="87" t="s">
        <v>134</v>
      </c>
      <c r="AA83" s="88">
        <f t="shared" si="28"/>
        <v>19000</v>
      </c>
      <c r="AB83" s="88" t="str">
        <f t="shared" si="29"/>
        <v>นายชูพงษ์ สุธารส</v>
      </c>
      <c r="AC83" s="151">
        <f t="shared" si="30"/>
        <v>19000</v>
      </c>
      <c r="AD83" s="87" t="s">
        <v>40</v>
      </c>
      <c r="AE83" s="87" t="s">
        <v>254</v>
      </c>
    </row>
    <row r="84" spans="1:31" s="137" customFormat="1" ht="105">
      <c r="A84" s="271"/>
      <c r="B84" s="271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62">
        <v>79</v>
      </c>
      <c r="V84" s="150" t="s">
        <v>255</v>
      </c>
      <c r="W84" s="151">
        <v>41730</v>
      </c>
      <c r="X84" s="88">
        <f t="shared" si="27"/>
        <v>41730</v>
      </c>
      <c r="Y84" s="87" t="s">
        <v>43</v>
      </c>
      <c r="Z84" s="87" t="s">
        <v>256</v>
      </c>
      <c r="AA84" s="88">
        <f t="shared" si="28"/>
        <v>41730</v>
      </c>
      <c r="AB84" s="88" t="str">
        <f t="shared" si="29"/>
        <v>บริษัท เข้าร่องเข้ารอย จำกัด</v>
      </c>
      <c r="AC84" s="151">
        <f t="shared" si="30"/>
        <v>41730</v>
      </c>
      <c r="AD84" s="87" t="s">
        <v>40</v>
      </c>
      <c r="AE84" s="87" t="s">
        <v>257</v>
      </c>
    </row>
    <row r="85" spans="1:31" s="137" customFormat="1" ht="63">
      <c r="A85" s="271"/>
      <c r="B85" s="271"/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62">
        <v>80</v>
      </c>
      <c r="V85" s="150" t="s">
        <v>258</v>
      </c>
      <c r="W85" s="151">
        <v>11877</v>
      </c>
      <c r="X85" s="88">
        <f t="shared" si="27"/>
        <v>11877</v>
      </c>
      <c r="Y85" s="87" t="s">
        <v>43</v>
      </c>
      <c r="Z85" s="87" t="s">
        <v>259</v>
      </c>
      <c r="AA85" s="88">
        <f t="shared" si="28"/>
        <v>11877</v>
      </c>
      <c r="AB85" s="88" t="str">
        <f t="shared" si="29"/>
        <v xml:space="preserve"> บริษัท พ็อพ 
โปรเจค จำกัด</v>
      </c>
      <c r="AC85" s="151">
        <f t="shared" si="30"/>
        <v>11877</v>
      </c>
      <c r="AD85" s="87" t="s">
        <v>40</v>
      </c>
      <c r="AE85" s="87" t="s">
        <v>260</v>
      </c>
    </row>
    <row r="86" spans="1:31" s="137" customFormat="1" ht="63">
      <c r="A86" s="271"/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62">
        <v>81</v>
      </c>
      <c r="V86" s="150" t="s">
        <v>261</v>
      </c>
      <c r="W86" s="151">
        <v>15000</v>
      </c>
      <c r="X86" s="88">
        <f t="shared" si="27"/>
        <v>15000</v>
      </c>
      <c r="Y86" s="87" t="s">
        <v>43</v>
      </c>
      <c r="Z86" s="87" t="s">
        <v>262</v>
      </c>
      <c r="AA86" s="88">
        <f t="shared" si="28"/>
        <v>15000</v>
      </c>
      <c r="AB86" s="88" t="str">
        <f t="shared" si="29"/>
        <v>นายวรวุฒิ 
ก้องวรากิจกุล</v>
      </c>
      <c r="AC86" s="151">
        <f t="shared" si="30"/>
        <v>15000</v>
      </c>
      <c r="AD86" s="87" t="s">
        <v>40</v>
      </c>
      <c r="AE86" s="87" t="s">
        <v>263</v>
      </c>
    </row>
    <row r="87" spans="1:31" s="137" customFormat="1" ht="63">
      <c r="A87" s="271"/>
      <c r="B87" s="271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62">
        <v>82</v>
      </c>
      <c r="V87" s="150" t="s">
        <v>264</v>
      </c>
      <c r="W87" s="151">
        <v>15000</v>
      </c>
      <c r="X87" s="88">
        <f t="shared" si="27"/>
        <v>15000</v>
      </c>
      <c r="Y87" s="87" t="s">
        <v>43</v>
      </c>
      <c r="Z87" s="87" t="s">
        <v>265</v>
      </c>
      <c r="AA87" s="88">
        <f t="shared" si="28"/>
        <v>15000</v>
      </c>
      <c r="AB87" s="88" t="str">
        <f t="shared" si="29"/>
        <v>นายสหลักษณ์  
นามบุญศรี</v>
      </c>
      <c r="AC87" s="151">
        <f t="shared" si="30"/>
        <v>15000</v>
      </c>
      <c r="AD87" s="87" t="s">
        <v>40</v>
      </c>
      <c r="AE87" s="87" t="s">
        <v>266</v>
      </c>
    </row>
    <row r="88" spans="1:31" s="137" customFormat="1" ht="63">
      <c r="A88" s="271"/>
      <c r="B88" s="271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62">
        <v>83</v>
      </c>
      <c r="V88" s="150" t="s">
        <v>267</v>
      </c>
      <c r="W88" s="151">
        <v>15000</v>
      </c>
      <c r="X88" s="88">
        <f t="shared" si="27"/>
        <v>15000</v>
      </c>
      <c r="Y88" s="87" t="s">
        <v>43</v>
      </c>
      <c r="Z88" s="87" t="s">
        <v>268</v>
      </c>
      <c r="AA88" s="88">
        <f t="shared" si="28"/>
        <v>15000</v>
      </c>
      <c r="AB88" s="88" t="str">
        <f t="shared" si="29"/>
        <v>นายศิลปณรงค์ 
ขันไร่</v>
      </c>
      <c r="AC88" s="151">
        <f t="shared" si="30"/>
        <v>15000</v>
      </c>
      <c r="AD88" s="87" t="s">
        <v>40</v>
      </c>
      <c r="AE88" s="87" t="s">
        <v>269</v>
      </c>
    </row>
    <row r="89" spans="1:31" s="137" customFormat="1" ht="63">
      <c r="A89" s="271"/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62">
        <v>84</v>
      </c>
      <c r="V89" s="150" t="s">
        <v>270</v>
      </c>
      <c r="W89" s="151">
        <v>25252</v>
      </c>
      <c r="X89" s="88">
        <f t="shared" si="27"/>
        <v>25252</v>
      </c>
      <c r="Y89" s="87" t="s">
        <v>43</v>
      </c>
      <c r="Z89" s="87" t="s">
        <v>271</v>
      </c>
      <c r="AA89" s="88">
        <f t="shared" si="28"/>
        <v>25252</v>
      </c>
      <c r="AB89" s="88" t="str">
        <f t="shared" si="29"/>
        <v>บริษัท หัวหิน 
อีเว้นท์ ซัพพลาย จำกัด</v>
      </c>
      <c r="AC89" s="151">
        <f t="shared" si="30"/>
        <v>25252</v>
      </c>
      <c r="AD89" s="87" t="s">
        <v>40</v>
      </c>
      <c r="AE89" s="87" t="s">
        <v>272</v>
      </c>
    </row>
    <row r="90" spans="1:31" s="137" customFormat="1" ht="63">
      <c r="A90" s="271"/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62">
        <v>85</v>
      </c>
      <c r="V90" s="150" t="s">
        <v>273</v>
      </c>
      <c r="W90" s="151">
        <v>192600</v>
      </c>
      <c r="X90" s="88">
        <f t="shared" si="27"/>
        <v>192600</v>
      </c>
      <c r="Y90" s="87" t="s">
        <v>43</v>
      </c>
      <c r="Z90" s="87" t="s">
        <v>274</v>
      </c>
      <c r="AA90" s="88">
        <f t="shared" si="28"/>
        <v>192600</v>
      </c>
      <c r="AB90" s="88" t="str">
        <f t="shared" si="29"/>
        <v>บริษัท ฮูซาวด์ จำกัด</v>
      </c>
      <c r="AC90" s="151">
        <f t="shared" si="30"/>
        <v>192600</v>
      </c>
      <c r="AD90" s="87" t="s">
        <v>40</v>
      </c>
      <c r="AE90" s="87" t="s">
        <v>275</v>
      </c>
    </row>
    <row r="91" spans="1:31" s="137" customFormat="1" ht="63">
      <c r="A91" s="271"/>
      <c r="B91" s="271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62">
        <v>86</v>
      </c>
      <c r="V91" s="150" t="s">
        <v>276</v>
      </c>
      <c r="W91" s="151">
        <v>300000</v>
      </c>
      <c r="X91" s="88">
        <f t="shared" si="27"/>
        <v>300000</v>
      </c>
      <c r="Y91" s="87" t="s">
        <v>43</v>
      </c>
      <c r="Z91" s="87" t="s">
        <v>277</v>
      </c>
      <c r="AA91" s="88">
        <f t="shared" si="28"/>
        <v>300000</v>
      </c>
      <c r="AB91" s="88" t="str">
        <f t="shared" si="29"/>
        <v>บริษัท ไลท์ติ้ง แอนด์ อีควิปเม้นท์ จำกัด</v>
      </c>
      <c r="AC91" s="151">
        <f t="shared" si="30"/>
        <v>300000</v>
      </c>
      <c r="AD91" s="87" t="s">
        <v>40</v>
      </c>
      <c r="AE91" s="87" t="s">
        <v>278</v>
      </c>
    </row>
    <row r="92" spans="1:31" s="137" customFormat="1" ht="63">
      <c r="A92" s="271"/>
      <c r="B92" s="271"/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62">
        <v>87</v>
      </c>
      <c r="V92" s="150" t="s">
        <v>279</v>
      </c>
      <c r="W92" s="151">
        <v>24000</v>
      </c>
      <c r="X92" s="88">
        <f t="shared" si="27"/>
        <v>24000</v>
      </c>
      <c r="Y92" s="87" t="s">
        <v>43</v>
      </c>
      <c r="Z92" s="87" t="s">
        <v>280</v>
      </c>
      <c r="AA92" s="88">
        <f t="shared" si="28"/>
        <v>24000</v>
      </c>
      <c r="AB92" s="88" t="str">
        <f t="shared" si="29"/>
        <v>นายกิตติภัต ระตินัย</v>
      </c>
      <c r="AC92" s="151">
        <f t="shared" si="30"/>
        <v>24000</v>
      </c>
      <c r="AD92" s="87" t="s">
        <v>40</v>
      </c>
      <c r="AE92" s="87" t="s">
        <v>281</v>
      </c>
    </row>
    <row r="93" spans="1:31" s="137" customFormat="1" ht="63">
      <c r="A93" s="271"/>
      <c r="B93" s="271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62">
        <v>88</v>
      </c>
      <c r="V93" s="150" t="s">
        <v>282</v>
      </c>
      <c r="W93" s="151">
        <v>139581.5</v>
      </c>
      <c r="X93" s="88">
        <f t="shared" si="27"/>
        <v>139581.5</v>
      </c>
      <c r="Y93" s="87" t="s">
        <v>43</v>
      </c>
      <c r="Z93" s="87" t="s">
        <v>283</v>
      </c>
      <c r="AA93" s="88">
        <f t="shared" si="28"/>
        <v>139581.5</v>
      </c>
      <c r="AB93" s="87" t="s">
        <v>284</v>
      </c>
      <c r="AC93" s="151">
        <f t="shared" si="30"/>
        <v>139581.5</v>
      </c>
      <c r="AD93" s="87" t="s">
        <v>40</v>
      </c>
      <c r="AE93" s="87" t="s">
        <v>285</v>
      </c>
    </row>
    <row r="94" spans="1:31" s="137" customFormat="1" ht="105">
      <c r="A94" s="271"/>
      <c r="B94" s="271"/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62">
        <v>89</v>
      </c>
      <c r="V94" s="150" t="s">
        <v>286</v>
      </c>
      <c r="W94" s="151">
        <v>17762</v>
      </c>
      <c r="X94" s="88">
        <f t="shared" si="27"/>
        <v>17762</v>
      </c>
      <c r="Y94" s="87" t="s">
        <v>43</v>
      </c>
      <c r="Z94" s="87" t="s">
        <v>287</v>
      </c>
      <c r="AA94" s="88">
        <f t="shared" si="28"/>
        <v>17762</v>
      </c>
      <c r="AB94" s="87" t="s">
        <v>287</v>
      </c>
      <c r="AC94" s="151">
        <f t="shared" si="30"/>
        <v>17762</v>
      </c>
      <c r="AD94" s="87" t="s">
        <v>40</v>
      </c>
      <c r="AE94" s="87" t="s">
        <v>288</v>
      </c>
    </row>
    <row r="95" spans="1:31" s="137" customFormat="1" ht="84">
      <c r="A95" s="271"/>
      <c r="B95" s="271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62">
        <v>90</v>
      </c>
      <c r="V95" s="150" t="s">
        <v>289</v>
      </c>
      <c r="W95" s="151">
        <v>21400</v>
      </c>
      <c r="X95" s="88">
        <f t="shared" si="27"/>
        <v>21400</v>
      </c>
      <c r="Y95" s="87" t="s">
        <v>43</v>
      </c>
      <c r="Z95" s="87" t="s">
        <v>290</v>
      </c>
      <c r="AA95" s="88">
        <f t="shared" si="28"/>
        <v>21400</v>
      </c>
      <c r="AB95" s="87" t="s">
        <v>290</v>
      </c>
      <c r="AC95" s="151">
        <f t="shared" si="30"/>
        <v>21400</v>
      </c>
      <c r="AD95" s="87" t="s">
        <v>40</v>
      </c>
      <c r="AE95" s="87" t="s">
        <v>291</v>
      </c>
    </row>
    <row r="96" spans="1:31" s="137" customFormat="1" ht="63">
      <c r="A96" s="271"/>
      <c r="B96" s="271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62">
        <v>91</v>
      </c>
      <c r="V96" s="150" t="s">
        <v>292</v>
      </c>
      <c r="W96" s="151">
        <v>131087</v>
      </c>
      <c r="X96" s="88">
        <f t="shared" si="27"/>
        <v>131087</v>
      </c>
      <c r="Y96" s="87" t="s">
        <v>43</v>
      </c>
      <c r="Z96" s="87" t="s">
        <v>293</v>
      </c>
      <c r="AA96" s="88">
        <f t="shared" si="28"/>
        <v>131087</v>
      </c>
      <c r="AB96" s="87" t="s">
        <v>293</v>
      </c>
      <c r="AC96" s="151">
        <f t="shared" si="30"/>
        <v>131087</v>
      </c>
      <c r="AD96" s="87" t="s">
        <v>40</v>
      </c>
      <c r="AE96" s="87" t="s">
        <v>294</v>
      </c>
    </row>
    <row r="97" spans="1:31" s="137" customFormat="1" ht="84">
      <c r="A97" s="271"/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62">
        <v>92</v>
      </c>
      <c r="V97" s="150" t="s">
        <v>295</v>
      </c>
      <c r="W97" s="151">
        <v>13000</v>
      </c>
      <c r="X97" s="88">
        <f t="shared" si="27"/>
        <v>13000</v>
      </c>
      <c r="Y97" s="87" t="s">
        <v>43</v>
      </c>
      <c r="Z97" s="87" t="s">
        <v>296</v>
      </c>
      <c r="AA97" s="88">
        <f t="shared" si="28"/>
        <v>13000</v>
      </c>
      <c r="AB97" s="87" t="s">
        <v>296</v>
      </c>
      <c r="AC97" s="151">
        <f t="shared" si="30"/>
        <v>13000</v>
      </c>
      <c r="AD97" s="87" t="s">
        <v>40</v>
      </c>
      <c r="AE97" s="87" t="s">
        <v>297</v>
      </c>
    </row>
    <row r="98" spans="1:31" s="137" customFormat="1" ht="63">
      <c r="A98" s="271"/>
      <c r="B98" s="271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62">
        <v>93</v>
      </c>
      <c r="V98" s="150" t="s">
        <v>298</v>
      </c>
      <c r="W98" s="151">
        <v>60000</v>
      </c>
      <c r="X98" s="88">
        <f t="shared" si="27"/>
        <v>60000</v>
      </c>
      <c r="Y98" s="87" t="s">
        <v>43</v>
      </c>
      <c r="Z98" s="87" t="s">
        <v>299</v>
      </c>
      <c r="AA98" s="88">
        <f t="shared" si="28"/>
        <v>60000</v>
      </c>
      <c r="AB98" s="87" t="s">
        <v>299</v>
      </c>
      <c r="AC98" s="151">
        <f t="shared" si="30"/>
        <v>60000</v>
      </c>
      <c r="AD98" s="87" t="s">
        <v>40</v>
      </c>
      <c r="AE98" s="87" t="s">
        <v>300</v>
      </c>
    </row>
    <row r="99" spans="1:31" s="137" customFormat="1" ht="63">
      <c r="A99" s="271"/>
      <c r="B99" s="271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62">
        <v>94</v>
      </c>
      <c r="V99" s="150" t="s">
        <v>301</v>
      </c>
      <c r="W99" s="151">
        <v>12143</v>
      </c>
      <c r="X99" s="88">
        <f t="shared" si="27"/>
        <v>12143</v>
      </c>
      <c r="Y99" s="87" t="s">
        <v>43</v>
      </c>
      <c r="Z99" s="87" t="s">
        <v>302</v>
      </c>
      <c r="AA99" s="88">
        <f t="shared" si="28"/>
        <v>12143</v>
      </c>
      <c r="AB99" s="87" t="s">
        <v>302</v>
      </c>
      <c r="AC99" s="151">
        <f t="shared" si="30"/>
        <v>12143</v>
      </c>
      <c r="AD99" s="87" t="s">
        <v>40</v>
      </c>
      <c r="AE99" s="87" t="s">
        <v>303</v>
      </c>
    </row>
    <row r="100" spans="1:31" s="137" customFormat="1" ht="84">
      <c r="A100" s="271"/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62">
        <v>95</v>
      </c>
      <c r="V100" s="150" t="s">
        <v>306</v>
      </c>
      <c r="W100" s="88">
        <v>15000</v>
      </c>
      <c r="X100" s="88">
        <f t="shared" si="27"/>
        <v>15000</v>
      </c>
      <c r="Y100" s="87" t="s">
        <v>43</v>
      </c>
      <c r="Z100" s="87" t="s">
        <v>94</v>
      </c>
      <c r="AA100" s="88">
        <f t="shared" si="28"/>
        <v>15000</v>
      </c>
      <c r="AB100" s="150" t="str">
        <f>+Z100</f>
        <v>บริษัท มาร์คาโต้ 
มิวสิค จำกัด</v>
      </c>
      <c r="AC100" s="88">
        <f t="shared" si="30"/>
        <v>15000</v>
      </c>
      <c r="AD100" s="87" t="s">
        <v>40</v>
      </c>
      <c r="AE100" s="87" t="s">
        <v>307</v>
      </c>
    </row>
    <row r="101" spans="1:31" s="137" customFormat="1" ht="84">
      <c r="A101" s="271"/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62">
        <v>96</v>
      </c>
      <c r="V101" s="150" t="s">
        <v>308</v>
      </c>
      <c r="W101" s="88">
        <v>680000</v>
      </c>
      <c r="X101" s="88">
        <v>680000</v>
      </c>
      <c r="Y101" s="87" t="s">
        <v>309</v>
      </c>
      <c r="Z101" s="87" t="s">
        <v>310</v>
      </c>
      <c r="AA101" s="88">
        <v>675000</v>
      </c>
      <c r="AB101" s="150" t="s">
        <v>310</v>
      </c>
      <c r="AC101" s="88">
        <v>675000</v>
      </c>
      <c r="AD101" s="265" t="s">
        <v>113</v>
      </c>
      <c r="AE101" s="87" t="s">
        <v>311</v>
      </c>
    </row>
    <row r="102" spans="1:31" s="137" customFormat="1" ht="63">
      <c r="A102" s="271"/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62">
        <v>97</v>
      </c>
      <c r="V102" s="150" t="s">
        <v>312</v>
      </c>
      <c r="W102" s="88">
        <v>96942</v>
      </c>
      <c r="X102" s="88">
        <f t="shared" ref="X102:X103" si="31">+W102</f>
        <v>96942</v>
      </c>
      <c r="Y102" s="87" t="s">
        <v>43</v>
      </c>
      <c r="Z102" s="87" t="s">
        <v>313</v>
      </c>
      <c r="AA102" s="88">
        <f t="shared" ref="AA102:AA108" si="32">+W102</f>
        <v>96942</v>
      </c>
      <c r="AB102" s="150" t="str">
        <f t="shared" ref="AB102:AB108" si="33">+Z102</f>
        <v>บริษัท รุกขกร วิสาหกิจเพื่อสังคม จำกัด</v>
      </c>
      <c r="AC102" s="88">
        <f t="shared" ref="AC102:AC108" si="34">+W102</f>
        <v>96942</v>
      </c>
      <c r="AD102" s="87" t="s">
        <v>40</v>
      </c>
      <c r="AE102" s="87" t="s">
        <v>314</v>
      </c>
    </row>
    <row r="103" spans="1:31" s="137" customFormat="1" ht="63">
      <c r="A103" s="271"/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62">
        <v>98</v>
      </c>
      <c r="V103" s="150" t="s">
        <v>315</v>
      </c>
      <c r="W103" s="88">
        <v>54100</v>
      </c>
      <c r="X103" s="88">
        <f t="shared" si="31"/>
        <v>54100</v>
      </c>
      <c r="Y103" s="87" t="s">
        <v>43</v>
      </c>
      <c r="Z103" s="87" t="s">
        <v>52</v>
      </c>
      <c r="AA103" s="88">
        <f t="shared" si="32"/>
        <v>54100</v>
      </c>
      <c r="AB103" s="150" t="str">
        <f t="shared" si="33"/>
        <v>บริษัท ออฟฟิศเวิร์ค จำกัด</v>
      </c>
      <c r="AC103" s="88">
        <f t="shared" si="34"/>
        <v>54100</v>
      </c>
      <c r="AD103" s="87" t="s">
        <v>40</v>
      </c>
      <c r="AE103" s="87" t="s">
        <v>316</v>
      </c>
    </row>
    <row r="104" spans="1:31" s="137" customFormat="1" ht="63">
      <c r="A104" s="271"/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62">
        <v>99</v>
      </c>
      <c r="V104" s="150" t="s">
        <v>318</v>
      </c>
      <c r="W104" s="184">
        <v>74900</v>
      </c>
      <c r="X104" s="88">
        <f>W104</f>
        <v>74900</v>
      </c>
      <c r="Y104" s="87" t="s">
        <v>43</v>
      </c>
      <c r="Z104" s="88" t="s">
        <v>319</v>
      </c>
      <c r="AA104" s="88">
        <f t="shared" si="32"/>
        <v>74900</v>
      </c>
      <c r="AB104" s="88" t="str">
        <f t="shared" si="33"/>
        <v>บริษัท ปลายมนัส อินดัสทรี จำกัด</v>
      </c>
      <c r="AC104" s="151">
        <f t="shared" si="34"/>
        <v>74900</v>
      </c>
      <c r="AD104" s="87" t="s">
        <v>40</v>
      </c>
      <c r="AE104" s="87" t="s">
        <v>320</v>
      </c>
    </row>
    <row r="105" spans="1:31" s="137" customFormat="1" ht="84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62">
        <v>100</v>
      </c>
      <c r="V105" s="150" t="s">
        <v>321</v>
      </c>
      <c r="W105" s="184">
        <v>74900</v>
      </c>
      <c r="X105" s="88">
        <f t="shared" ref="X105:X108" si="35">+W105</f>
        <v>74900</v>
      </c>
      <c r="Y105" s="87" t="s">
        <v>43</v>
      </c>
      <c r="Z105" s="88" t="s">
        <v>322</v>
      </c>
      <c r="AA105" s="88">
        <f t="shared" si="32"/>
        <v>74900</v>
      </c>
      <c r="AB105" s="88" t="str">
        <f t="shared" si="33"/>
        <v>บริษัท ปลายมนัส อินดัสทรี่ จำกัด</v>
      </c>
      <c r="AC105" s="151">
        <f t="shared" si="34"/>
        <v>74900</v>
      </c>
      <c r="AD105" s="87" t="s">
        <v>40</v>
      </c>
      <c r="AE105" s="87" t="s">
        <v>323</v>
      </c>
    </row>
    <row r="106" spans="1:31" s="137" customFormat="1" ht="63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62">
        <v>101</v>
      </c>
      <c r="V106" s="150" t="s">
        <v>324</v>
      </c>
      <c r="W106" s="184">
        <v>400000</v>
      </c>
      <c r="X106" s="88">
        <f t="shared" si="35"/>
        <v>400000</v>
      </c>
      <c r="Y106" s="87" t="s">
        <v>43</v>
      </c>
      <c r="Z106" s="88" t="s">
        <v>325</v>
      </c>
      <c r="AA106" s="88">
        <f t="shared" si="32"/>
        <v>400000</v>
      </c>
      <c r="AB106" s="88" t="str">
        <f t="shared" si="33"/>
        <v>นางสาวอรกฤช 
เตชะไชยชนะ</v>
      </c>
      <c r="AC106" s="151">
        <f t="shared" si="34"/>
        <v>400000</v>
      </c>
      <c r="AD106" s="87" t="s">
        <v>40</v>
      </c>
      <c r="AE106" s="87" t="s">
        <v>326</v>
      </c>
    </row>
    <row r="107" spans="1:31" s="137" customFormat="1" ht="63">
      <c r="A107" s="271"/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62">
        <v>102</v>
      </c>
      <c r="V107" s="150" t="s">
        <v>327</v>
      </c>
      <c r="W107" s="184">
        <v>400000</v>
      </c>
      <c r="X107" s="88">
        <f t="shared" si="35"/>
        <v>400000</v>
      </c>
      <c r="Y107" s="87" t="s">
        <v>43</v>
      </c>
      <c r="Z107" s="88" t="s">
        <v>328</v>
      </c>
      <c r="AA107" s="88">
        <f t="shared" si="32"/>
        <v>400000</v>
      </c>
      <c r="AB107" s="88" t="str">
        <f t="shared" si="33"/>
        <v>บริษัท แอปโซลูท 
บิกินเนอร์ จำกัด</v>
      </c>
      <c r="AC107" s="151">
        <f t="shared" si="34"/>
        <v>400000</v>
      </c>
      <c r="AD107" s="87" t="s">
        <v>40</v>
      </c>
      <c r="AE107" s="87" t="s">
        <v>329</v>
      </c>
    </row>
    <row r="108" spans="1:31" s="137" customFormat="1" ht="84">
      <c r="A108" s="271"/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62">
        <v>103</v>
      </c>
      <c r="V108" s="150" t="s">
        <v>330</v>
      </c>
      <c r="W108" s="184">
        <v>51360</v>
      </c>
      <c r="X108" s="88">
        <f t="shared" si="35"/>
        <v>51360</v>
      </c>
      <c r="Y108" s="87" t="s">
        <v>43</v>
      </c>
      <c r="Z108" s="88" t="s">
        <v>331</v>
      </c>
      <c r="AA108" s="88">
        <f t="shared" si="32"/>
        <v>51360</v>
      </c>
      <c r="AB108" s="88" t="str">
        <f t="shared" si="33"/>
        <v>ห้างหุ้นส่วนจำกัด รอยัล โฮม เท็กซ์ไทส์ (สำนักงานใหญ่)</v>
      </c>
      <c r="AC108" s="151">
        <f t="shared" si="34"/>
        <v>51360</v>
      </c>
      <c r="AD108" s="87" t="s">
        <v>40</v>
      </c>
      <c r="AE108" s="87" t="s">
        <v>332</v>
      </c>
    </row>
    <row r="109" spans="1:31" s="137" customFormat="1" ht="21">
      <c r="A109" s="271"/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62">
        <v>104</v>
      </c>
      <c r="V109" s="387" t="s">
        <v>910</v>
      </c>
      <c r="W109" s="388"/>
      <c r="X109" s="388"/>
      <c r="Y109" s="388"/>
      <c r="Z109" s="388"/>
      <c r="AA109" s="388"/>
      <c r="AB109" s="388"/>
      <c r="AC109" s="388"/>
      <c r="AD109" s="389"/>
      <c r="AE109" s="87" t="s">
        <v>334</v>
      </c>
    </row>
    <row r="110" spans="1:31" s="137" customFormat="1" ht="84">
      <c r="A110" s="271"/>
      <c r="B110" s="271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62">
        <v>105</v>
      </c>
      <c r="V110" s="150" t="s">
        <v>335</v>
      </c>
      <c r="W110" s="184">
        <v>38400</v>
      </c>
      <c r="X110" s="88">
        <f>+W110</f>
        <v>38400</v>
      </c>
      <c r="Y110" s="87" t="s">
        <v>43</v>
      </c>
      <c r="Z110" s="88" t="s">
        <v>280</v>
      </c>
      <c r="AA110" s="88">
        <f>+W110</f>
        <v>38400</v>
      </c>
      <c r="AB110" s="88" t="str">
        <f>+Z110</f>
        <v>นายกิตติภัต ระตินัย</v>
      </c>
      <c r="AC110" s="151">
        <f>+W110</f>
        <v>38400</v>
      </c>
      <c r="AD110" s="87" t="s">
        <v>40</v>
      </c>
      <c r="AE110" s="87" t="s">
        <v>336</v>
      </c>
    </row>
    <row r="111" spans="1:31" s="137" customFormat="1" ht="42">
      <c r="A111" s="271"/>
      <c r="B111" s="271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62">
        <v>106</v>
      </c>
      <c r="V111" s="364" t="s">
        <v>333</v>
      </c>
      <c r="W111" s="365"/>
      <c r="X111" s="365"/>
      <c r="Y111" s="365"/>
      <c r="Z111" s="365"/>
      <c r="AA111" s="365"/>
      <c r="AB111" s="365"/>
      <c r="AC111" s="365"/>
      <c r="AD111" s="366"/>
      <c r="AE111" s="87" t="s">
        <v>337</v>
      </c>
    </row>
    <row r="112" spans="1:31" s="137" customFormat="1" ht="105">
      <c r="A112" s="271"/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62">
        <v>107</v>
      </c>
      <c r="V112" s="150" t="s">
        <v>338</v>
      </c>
      <c r="W112" s="184">
        <v>33170</v>
      </c>
      <c r="X112" s="88">
        <f t="shared" ref="X112:X118" si="36">+W112</f>
        <v>33170</v>
      </c>
      <c r="Y112" s="87" t="s">
        <v>43</v>
      </c>
      <c r="Z112" s="88" t="s">
        <v>256</v>
      </c>
      <c r="AA112" s="88">
        <f t="shared" ref="AA112:AA142" si="37">+W112</f>
        <v>33170</v>
      </c>
      <c r="AB112" s="88" t="str">
        <f t="shared" ref="AB112:AB142" si="38">+Z112</f>
        <v>บริษัท เข้าร่องเข้ารอย จำกัด</v>
      </c>
      <c r="AC112" s="151">
        <f t="shared" ref="AC112:AC142" si="39">+W112</f>
        <v>33170</v>
      </c>
      <c r="AD112" s="87" t="s">
        <v>40</v>
      </c>
      <c r="AE112" s="87" t="s">
        <v>339</v>
      </c>
    </row>
    <row r="113" spans="1:31" s="137" customFormat="1" ht="84">
      <c r="A113" s="271"/>
      <c r="B113" s="271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62">
        <v>108</v>
      </c>
      <c r="V113" s="150" t="s">
        <v>253</v>
      </c>
      <c r="W113" s="184">
        <v>19000</v>
      </c>
      <c r="X113" s="88">
        <f t="shared" si="36"/>
        <v>19000</v>
      </c>
      <c r="Y113" s="87" t="s">
        <v>43</v>
      </c>
      <c r="Z113" s="88" t="s">
        <v>134</v>
      </c>
      <c r="AA113" s="88">
        <f t="shared" si="37"/>
        <v>19000</v>
      </c>
      <c r="AB113" s="88" t="str">
        <f t="shared" si="38"/>
        <v>นายชูพงษ์ สุธารส</v>
      </c>
      <c r="AC113" s="151">
        <f t="shared" si="39"/>
        <v>19000</v>
      </c>
      <c r="AD113" s="87" t="s">
        <v>40</v>
      </c>
      <c r="AE113" s="87" t="s">
        <v>340</v>
      </c>
    </row>
    <row r="114" spans="1:31" s="137" customFormat="1" ht="84">
      <c r="A114" s="271"/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62">
        <v>109</v>
      </c>
      <c r="V114" s="85" t="s">
        <v>341</v>
      </c>
      <c r="W114" s="184">
        <v>42000</v>
      </c>
      <c r="X114" s="88">
        <f t="shared" si="36"/>
        <v>42000</v>
      </c>
      <c r="Y114" s="87" t="s">
        <v>43</v>
      </c>
      <c r="Z114" s="88" t="s">
        <v>302</v>
      </c>
      <c r="AA114" s="88">
        <f t="shared" si="37"/>
        <v>42000</v>
      </c>
      <c r="AB114" s="88" t="str">
        <f t="shared" si="38"/>
        <v>นายทรงพล บัวงาม</v>
      </c>
      <c r="AC114" s="151">
        <f t="shared" si="39"/>
        <v>42000</v>
      </c>
      <c r="AD114" s="87" t="s">
        <v>40</v>
      </c>
      <c r="AE114" s="87" t="s">
        <v>342</v>
      </c>
    </row>
    <row r="115" spans="1:31" s="137" customFormat="1" ht="84">
      <c r="A115" s="271"/>
      <c r="B115" s="271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62">
        <v>110</v>
      </c>
      <c r="V115" s="85" t="s">
        <v>343</v>
      </c>
      <c r="W115" s="184">
        <v>150000</v>
      </c>
      <c r="X115" s="88">
        <f t="shared" si="36"/>
        <v>150000</v>
      </c>
      <c r="Y115" s="87" t="s">
        <v>43</v>
      </c>
      <c r="Z115" s="88" t="s">
        <v>344</v>
      </c>
      <c r="AA115" s="88">
        <f t="shared" si="37"/>
        <v>150000</v>
      </c>
      <c r="AB115" s="88" t="str">
        <f t="shared" si="38"/>
        <v>นางสาวหทัยทิพย์ พรหมเพศ</v>
      </c>
      <c r="AC115" s="151">
        <f t="shared" si="39"/>
        <v>150000</v>
      </c>
      <c r="AD115" s="87" t="s">
        <v>40</v>
      </c>
      <c r="AE115" s="87" t="s">
        <v>345</v>
      </c>
    </row>
    <row r="116" spans="1:31" s="137" customFormat="1" ht="84">
      <c r="A116" s="271"/>
      <c r="B116" s="271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62">
        <v>111</v>
      </c>
      <c r="V116" s="85" t="s">
        <v>346</v>
      </c>
      <c r="W116" s="184">
        <v>20000</v>
      </c>
      <c r="X116" s="88">
        <f t="shared" si="36"/>
        <v>20000</v>
      </c>
      <c r="Y116" s="87" t="s">
        <v>43</v>
      </c>
      <c r="Z116" s="88" t="s">
        <v>347</v>
      </c>
      <c r="AA116" s="88">
        <f t="shared" si="37"/>
        <v>20000</v>
      </c>
      <c r="AB116" s="88" t="str">
        <f t="shared" si="38"/>
        <v>นายอาคม 
 เลิศจรัญรัตน์</v>
      </c>
      <c r="AC116" s="151">
        <f t="shared" si="39"/>
        <v>20000</v>
      </c>
      <c r="AD116" s="87" t="s">
        <v>40</v>
      </c>
      <c r="AE116" s="87" t="s">
        <v>348</v>
      </c>
    </row>
    <row r="117" spans="1:31" s="137" customFormat="1" ht="63">
      <c r="A117" s="271"/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62">
        <v>112</v>
      </c>
      <c r="V117" s="85" t="s">
        <v>349</v>
      </c>
      <c r="W117" s="184">
        <v>15000</v>
      </c>
      <c r="X117" s="88">
        <f t="shared" si="36"/>
        <v>15000</v>
      </c>
      <c r="Y117" s="87" t="s">
        <v>43</v>
      </c>
      <c r="Z117" s="88" t="s">
        <v>350</v>
      </c>
      <c r="AA117" s="88">
        <f t="shared" si="37"/>
        <v>15000</v>
      </c>
      <c r="AB117" s="88" t="str">
        <f t="shared" si="38"/>
        <v xml:space="preserve">นายกัมปนาท 
จันธิมา </v>
      </c>
      <c r="AC117" s="151">
        <f t="shared" si="39"/>
        <v>15000</v>
      </c>
      <c r="AD117" s="87" t="s">
        <v>40</v>
      </c>
      <c r="AE117" s="87" t="s">
        <v>351</v>
      </c>
    </row>
    <row r="118" spans="1:31" s="137" customFormat="1" ht="105">
      <c r="A118" s="271"/>
      <c r="B118" s="271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1"/>
      <c r="N118" s="271"/>
      <c r="O118" s="271"/>
      <c r="P118" s="271"/>
      <c r="Q118" s="271"/>
      <c r="R118" s="271"/>
      <c r="S118" s="271"/>
      <c r="T118" s="271"/>
      <c r="U118" s="62">
        <v>113</v>
      </c>
      <c r="V118" s="191" t="s">
        <v>352</v>
      </c>
      <c r="W118" s="184">
        <v>24500</v>
      </c>
      <c r="X118" s="88">
        <f t="shared" si="36"/>
        <v>24500</v>
      </c>
      <c r="Y118" s="87" t="s">
        <v>43</v>
      </c>
      <c r="Z118" s="88" t="s">
        <v>353</v>
      </c>
      <c r="AA118" s="88">
        <f t="shared" si="37"/>
        <v>24500</v>
      </c>
      <c r="AB118" s="88" t="str">
        <f t="shared" si="38"/>
        <v>ห้างหุ้นส่วนจำกัด เอพีทีทรานส์</v>
      </c>
      <c r="AC118" s="151">
        <f t="shared" si="39"/>
        <v>24500</v>
      </c>
      <c r="AD118" s="87" t="s">
        <v>40</v>
      </c>
      <c r="AE118" s="87" t="s">
        <v>354</v>
      </c>
    </row>
    <row r="119" spans="1:31" s="137" customFormat="1" ht="63">
      <c r="A119" s="271"/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62">
        <v>114</v>
      </c>
      <c r="V119" s="85" t="s">
        <v>355</v>
      </c>
      <c r="W119" s="184">
        <v>17000</v>
      </c>
      <c r="X119" s="88">
        <f t="shared" ref="X119:X120" si="40">W119</f>
        <v>17000</v>
      </c>
      <c r="Y119" s="87" t="s">
        <v>43</v>
      </c>
      <c r="Z119" s="88" t="s">
        <v>356</v>
      </c>
      <c r="AA119" s="88">
        <f t="shared" si="37"/>
        <v>17000</v>
      </c>
      <c r="AB119" s="88" t="str">
        <f t="shared" si="38"/>
        <v>นายศรศักดิ์ ทองกาญจนา</v>
      </c>
      <c r="AC119" s="151">
        <f t="shared" si="39"/>
        <v>17000</v>
      </c>
      <c r="AD119" s="87" t="s">
        <v>40</v>
      </c>
      <c r="AE119" s="87" t="s">
        <v>357</v>
      </c>
    </row>
    <row r="120" spans="1:31" s="137" customFormat="1" ht="63">
      <c r="A120" s="271"/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62">
        <v>115</v>
      </c>
      <c r="V120" s="85" t="s">
        <v>358</v>
      </c>
      <c r="W120" s="184">
        <v>21729</v>
      </c>
      <c r="X120" s="88">
        <f t="shared" si="40"/>
        <v>21729</v>
      </c>
      <c r="Y120" s="87" t="s">
        <v>43</v>
      </c>
      <c r="Z120" s="88" t="s">
        <v>359</v>
      </c>
      <c r="AA120" s="88">
        <f t="shared" si="37"/>
        <v>21729</v>
      </c>
      <c r="AB120" s="88" t="str">
        <f t="shared" si="38"/>
        <v>บริษัท ทำถูก จำกัด</v>
      </c>
      <c r="AC120" s="151">
        <f t="shared" si="39"/>
        <v>21729</v>
      </c>
      <c r="AD120" s="87" t="s">
        <v>40</v>
      </c>
      <c r="AE120" s="87" t="s">
        <v>360</v>
      </c>
    </row>
    <row r="121" spans="1:31" s="137" customFormat="1" ht="105">
      <c r="A121" s="271"/>
      <c r="B121" s="271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62">
        <v>116</v>
      </c>
      <c r="V121" s="85" t="s">
        <v>361</v>
      </c>
      <c r="W121" s="184">
        <v>25000</v>
      </c>
      <c r="X121" s="88">
        <f t="shared" ref="X121:X131" si="41">+W121</f>
        <v>25000</v>
      </c>
      <c r="Y121" s="87" t="s">
        <v>43</v>
      </c>
      <c r="Z121" s="88" t="s">
        <v>362</v>
      </c>
      <c r="AA121" s="88">
        <f t="shared" si="37"/>
        <v>25000</v>
      </c>
      <c r="AB121" s="88" t="str">
        <f t="shared" si="38"/>
        <v>นายภัทรพล สุขวจีพร</v>
      </c>
      <c r="AC121" s="151">
        <f t="shared" si="39"/>
        <v>25000</v>
      </c>
      <c r="AD121" s="87" t="s">
        <v>40</v>
      </c>
      <c r="AE121" s="87" t="s">
        <v>363</v>
      </c>
    </row>
    <row r="122" spans="1:31" s="137" customFormat="1" ht="84">
      <c r="A122" s="271"/>
      <c r="B122" s="271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62">
        <v>117</v>
      </c>
      <c r="V122" s="85" t="s">
        <v>364</v>
      </c>
      <c r="W122" s="184">
        <v>21721</v>
      </c>
      <c r="X122" s="88">
        <f t="shared" si="41"/>
        <v>21721</v>
      </c>
      <c r="Y122" s="87" t="s">
        <v>43</v>
      </c>
      <c r="Z122" s="88" t="s">
        <v>365</v>
      </c>
      <c r="AA122" s="88">
        <f t="shared" si="37"/>
        <v>21721</v>
      </c>
      <c r="AB122" s="88" t="str">
        <f t="shared" si="38"/>
        <v>บริษัท บลูสกรีน ทีเชิต สตูดิโอ จำกัด</v>
      </c>
      <c r="AC122" s="151">
        <f t="shared" si="39"/>
        <v>21721</v>
      </c>
      <c r="AD122" s="87" t="s">
        <v>40</v>
      </c>
      <c r="AE122" s="87" t="s">
        <v>366</v>
      </c>
    </row>
    <row r="123" spans="1:31" s="137" customFormat="1" ht="63">
      <c r="A123" s="271"/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62">
        <v>118</v>
      </c>
      <c r="V123" s="85" t="s">
        <v>367</v>
      </c>
      <c r="W123" s="184">
        <v>35400</v>
      </c>
      <c r="X123" s="88">
        <f t="shared" si="41"/>
        <v>35400</v>
      </c>
      <c r="Y123" s="87" t="s">
        <v>43</v>
      </c>
      <c r="Z123" s="88" t="s">
        <v>368</v>
      </c>
      <c r="AA123" s="88">
        <f t="shared" si="37"/>
        <v>35400</v>
      </c>
      <c r="AB123" s="88" t="str">
        <f t="shared" si="38"/>
        <v>นายทศพร ทัศนะ</v>
      </c>
      <c r="AC123" s="151">
        <f t="shared" si="39"/>
        <v>35400</v>
      </c>
      <c r="AD123" s="87" t="s">
        <v>40</v>
      </c>
      <c r="AE123" s="87" t="s">
        <v>369</v>
      </c>
    </row>
    <row r="124" spans="1:31" s="137" customFormat="1" ht="63">
      <c r="A124" s="271"/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62">
        <v>119</v>
      </c>
      <c r="V124" s="85" t="s">
        <v>370</v>
      </c>
      <c r="W124" s="184">
        <v>16000</v>
      </c>
      <c r="X124" s="88">
        <f t="shared" si="41"/>
        <v>16000</v>
      </c>
      <c r="Y124" s="87" t="s">
        <v>43</v>
      </c>
      <c r="Z124" s="88" t="s">
        <v>371</v>
      </c>
      <c r="AA124" s="88">
        <f t="shared" si="37"/>
        <v>16000</v>
      </c>
      <c r="AB124" s="88" t="str">
        <f t="shared" si="38"/>
        <v>นายปราโมทย์ ศรีสุข</v>
      </c>
      <c r="AC124" s="151">
        <f t="shared" si="39"/>
        <v>16000</v>
      </c>
      <c r="AD124" s="87" t="s">
        <v>40</v>
      </c>
      <c r="AE124" s="87" t="s">
        <v>372</v>
      </c>
    </row>
    <row r="125" spans="1:31" s="137" customFormat="1" ht="84">
      <c r="A125" s="271"/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62">
        <v>120</v>
      </c>
      <c r="V125" s="85" t="s">
        <v>373</v>
      </c>
      <c r="W125" s="184">
        <v>18000</v>
      </c>
      <c r="X125" s="88">
        <f t="shared" si="41"/>
        <v>18000</v>
      </c>
      <c r="Y125" s="87" t="s">
        <v>43</v>
      </c>
      <c r="Z125" s="88" t="s">
        <v>374</v>
      </c>
      <c r="AA125" s="88">
        <f t="shared" si="37"/>
        <v>18000</v>
      </c>
      <c r="AB125" s="88" t="str">
        <f t="shared" si="38"/>
        <v>นายศุภชัย งาเฉลา</v>
      </c>
      <c r="AC125" s="151">
        <f t="shared" si="39"/>
        <v>18000</v>
      </c>
      <c r="AD125" s="87" t="s">
        <v>40</v>
      </c>
      <c r="AE125" s="87" t="s">
        <v>375</v>
      </c>
    </row>
    <row r="126" spans="1:31" s="137" customFormat="1" ht="105">
      <c r="A126" s="271"/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62">
        <v>121</v>
      </c>
      <c r="V126" s="85" t="s">
        <v>376</v>
      </c>
      <c r="W126" s="184">
        <v>24000</v>
      </c>
      <c r="X126" s="88">
        <f t="shared" si="41"/>
        <v>24000</v>
      </c>
      <c r="Y126" s="87" t="s">
        <v>43</v>
      </c>
      <c r="Z126" s="88" t="s">
        <v>377</v>
      </c>
      <c r="AA126" s="88">
        <f t="shared" si="37"/>
        <v>24000</v>
      </c>
      <c r="AB126" s="88" t="str">
        <f t="shared" si="38"/>
        <v>นายชธิต สังสัญไทย</v>
      </c>
      <c r="AC126" s="151">
        <f t="shared" si="39"/>
        <v>24000</v>
      </c>
      <c r="AD126" s="87" t="s">
        <v>40</v>
      </c>
      <c r="AE126" s="87" t="s">
        <v>378</v>
      </c>
    </row>
    <row r="127" spans="1:31" s="137" customFormat="1" ht="105">
      <c r="A127" s="271"/>
      <c r="B127" s="271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62">
        <v>122</v>
      </c>
      <c r="V127" s="85" t="s">
        <v>379</v>
      </c>
      <c r="W127" s="184">
        <v>30000</v>
      </c>
      <c r="X127" s="88">
        <f t="shared" si="41"/>
        <v>30000</v>
      </c>
      <c r="Y127" s="87" t="s">
        <v>43</v>
      </c>
      <c r="Z127" s="88" t="s">
        <v>380</v>
      </c>
      <c r="AA127" s="88">
        <f t="shared" si="37"/>
        <v>30000</v>
      </c>
      <c r="AB127" s="88" t="str">
        <f t="shared" si="38"/>
        <v>นายณมีนา ผิวสา</v>
      </c>
      <c r="AC127" s="151">
        <f t="shared" si="39"/>
        <v>30000</v>
      </c>
      <c r="AD127" s="87" t="s">
        <v>40</v>
      </c>
      <c r="AE127" s="87" t="s">
        <v>381</v>
      </c>
    </row>
    <row r="128" spans="1:31" s="137" customFormat="1" ht="84">
      <c r="A128" s="271"/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62">
        <v>123</v>
      </c>
      <c r="V128" s="85" t="s">
        <v>382</v>
      </c>
      <c r="W128" s="184">
        <v>21000</v>
      </c>
      <c r="X128" s="88">
        <f t="shared" si="41"/>
        <v>21000</v>
      </c>
      <c r="Y128" s="87" t="s">
        <v>43</v>
      </c>
      <c r="Z128" s="88" t="s">
        <v>353</v>
      </c>
      <c r="AA128" s="88">
        <f t="shared" si="37"/>
        <v>21000</v>
      </c>
      <c r="AB128" s="88" t="str">
        <f t="shared" si="38"/>
        <v>ห้างหุ้นส่วนจำกัด เอพีทีทรานส์</v>
      </c>
      <c r="AC128" s="151">
        <f t="shared" si="39"/>
        <v>21000</v>
      </c>
      <c r="AD128" s="87" t="s">
        <v>40</v>
      </c>
      <c r="AE128" s="87" t="s">
        <v>383</v>
      </c>
    </row>
    <row r="129" spans="1:31" s="137" customFormat="1" ht="84">
      <c r="A129" s="271"/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62">
        <v>124</v>
      </c>
      <c r="V129" s="85" t="s">
        <v>384</v>
      </c>
      <c r="W129" s="184">
        <v>16050</v>
      </c>
      <c r="X129" s="88">
        <f t="shared" si="41"/>
        <v>16050</v>
      </c>
      <c r="Y129" s="87" t="s">
        <v>43</v>
      </c>
      <c r="Z129" s="88" t="s">
        <v>385</v>
      </c>
      <c r="AA129" s="88">
        <f t="shared" si="37"/>
        <v>16050</v>
      </c>
      <c r="AB129" s="88" t="str">
        <f t="shared" si="38"/>
        <v>บริษัท สหมงคลฟิล์ม อินเตอร์เนชัลแนล จำกัด</v>
      </c>
      <c r="AC129" s="151">
        <f t="shared" si="39"/>
        <v>16050</v>
      </c>
      <c r="AD129" s="87" t="s">
        <v>40</v>
      </c>
      <c r="AE129" s="87" t="s">
        <v>386</v>
      </c>
    </row>
    <row r="130" spans="1:31" s="137" customFormat="1" ht="63">
      <c r="A130" s="271"/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62">
        <v>125</v>
      </c>
      <c r="V130" s="85" t="s">
        <v>387</v>
      </c>
      <c r="W130" s="184">
        <v>15000</v>
      </c>
      <c r="X130" s="88">
        <f t="shared" si="41"/>
        <v>15000</v>
      </c>
      <c r="Y130" s="87" t="s">
        <v>43</v>
      </c>
      <c r="Z130" s="88" t="s">
        <v>388</v>
      </c>
      <c r="AA130" s="88">
        <f t="shared" si="37"/>
        <v>15000</v>
      </c>
      <c r="AB130" s="88" t="str">
        <f t="shared" si="38"/>
        <v>นายจิรายุส เถาลิโป้</v>
      </c>
      <c r="AC130" s="151">
        <f t="shared" si="39"/>
        <v>15000</v>
      </c>
      <c r="AD130" s="87" t="s">
        <v>40</v>
      </c>
      <c r="AE130" s="87" t="s">
        <v>389</v>
      </c>
    </row>
    <row r="131" spans="1:31" s="137" customFormat="1" ht="84">
      <c r="A131" s="271"/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62">
        <v>126</v>
      </c>
      <c r="V131" s="150" t="s">
        <v>390</v>
      </c>
      <c r="W131" s="184">
        <v>47000</v>
      </c>
      <c r="X131" s="88">
        <f t="shared" si="41"/>
        <v>47000</v>
      </c>
      <c r="Y131" s="87" t="s">
        <v>43</v>
      </c>
      <c r="Z131" s="88" t="s">
        <v>391</v>
      </c>
      <c r="AA131" s="88">
        <f t="shared" si="37"/>
        <v>47000</v>
      </c>
      <c r="AB131" s="88" t="str">
        <f t="shared" si="38"/>
        <v>นายฉัตรชัย ทาทอง</v>
      </c>
      <c r="AC131" s="151">
        <f t="shared" si="39"/>
        <v>47000</v>
      </c>
      <c r="AD131" s="87" t="s">
        <v>40</v>
      </c>
      <c r="AE131" s="87" t="s">
        <v>392</v>
      </c>
    </row>
    <row r="132" spans="1:31" s="137" customFormat="1" ht="63">
      <c r="A132" s="271"/>
      <c r="B132" s="271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62">
        <v>127</v>
      </c>
      <c r="V132" s="150" t="s">
        <v>395</v>
      </c>
      <c r="W132" s="275">
        <v>17250</v>
      </c>
      <c r="X132" s="276">
        <v>17250</v>
      </c>
      <c r="Y132" s="87" t="s">
        <v>43</v>
      </c>
      <c r="Z132" s="87" t="s">
        <v>396</v>
      </c>
      <c r="AA132" s="88">
        <f t="shared" si="37"/>
        <v>17250</v>
      </c>
      <c r="AB132" s="87" t="str">
        <f t="shared" si="38"/>
        <v>ร้านสยามวิจิตร</v>
      </c>
      <c r="AC132" s="151">
        <f t="shared" si="39"/>
        <v>17250</v>
      </c>
      <c r="AD132" s="87" t="s">
        <v>40</v>
      </c>
      <c r="AE132" s="87" t="s">
        <v>397</v>
      </c>
    </row>
    <row r="133" spans="1:31" s="137" customFormat="1" ht="63">
      <c r="A133" s="271"/>
      <c r="B133" s="271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62">
        <v>128</v>
      </c>
      <c r="V133" s="150" t="s">
        <v>398</v>
      </c>
      <c r="W133" s="151">
        <v>85600</v>
      </c>
      <c r="X133" s="88">
        <f t="shared" ref="X133:X135" si="42">+W133</f>
        <v>85600</v>
      </c>
      <c r="Y133" s="87" t="s">
        <v>43</v>
      </c>
      <c r="Z133" s="87" t="s">
        <v>399</v>
      </c>
      <c r="AA133" s="88">
        <f t="shared" si="37"/>
        <v>85600</v>
      </c>
      <c r="AB133" s="87" t="str">
        <f t="shared" si="38"/>
        <v>บริษัท เข้ากันดี จำกัด</v>
      </c>
      <c r="AC133" s="151">
        <f t="shared" si="39"/>
        <v>85600</v>
      </c>
      <c r="AD133" s="87" t="s">
        <v>40</v>
      </c>
      <c r="AE133" s="87" t="s">
        <v>400</v>
      </c>
    </row>
    <row r="134" spans="1:31" s="137" customFormat="1" ht="63">
      <c r="A134" s="271"/>
      <c r="B134" s="271"/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62">
        <v>129</v>
      </c>
      <c r="V134" s="150" t="s">
        <v>401</v>
      </c>
      <c r="W134" s="151">
        <v>394616</v>
      </c>
      <c r="X134" s="88">
        <f t="shared" si="42"/>
        <v>394616</v>
      </c>
      <c r="Y134" s="87" t="s">
        <v>43</v>
      </c>
      <c r="Z134" s="87" t="s">
        <v>402</v>
      </c>
      <c r="AA134" s="88">
        <f t="shared" si="37"/>
        <v>394616</v>
      </c>
      <c r="AB134" s="87" t="str">
        <f t="shared" si="38"/>
        <v>บริษัท ยูไนเต็ด พีพีอาร์ กรุ๊ป จำกัด</v>
      </c>
      <c r="AC134" s="151">
        <f t="shared" si="39"/>
        <v>394616</v>
      </c>
      <c r="AD134" s="87" t="s">
        <v>40</v>
      </c>
      <c r="AE134" s="87" t="s">
        <v>403</v>
      </c>
    </row>
    <row r="135" spans="1:31" s="137" customFormat="1" ht="84">
      <c r="A135" s="271"/>
      <c r="B135" s="271"/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62">
        <v>130</v>
      </c>
      <c r="V135" s="85" t="s">
        <v>406</v>
      </c>
      <c r="W135" s="184">
        <v>12947</v>
      </c>
      <c r="X135" s="88">
        <f t="shared" si="42"/>
        <v>12947</v>
      </c>
      <c r="Y135" s="87" t="s">
        <v>43</v>
      </c>
      <c r="Z135" s="88" t="s">
        <v>359</v>
      </c>
      <c r="AA135" s="88">
        <f t="shared" si="37"/>
        <v>12947</v>
      </c>
      <c r="AB135" s="88" t="str">
        <f t="shared" si="38"/>
        <v>บริษัท ทำถูก จำกัด</v>
      </c>
      <c r="AC135" s="88">
        <f t="shared" si="39"/>
        <v>12947</v>
      </c>
      <c r="AD135" s="87" t="s">
        <v>40</v>
      </c>
      <c r="AE135" s="87" t="s">
        <v>407</v>
      </c>
    </row>
    <row r="136" spans="1:31" s="137" customFormat="1" ht="63">
      <c r="A136" s="271"/>
      <c r="B136" s="271"/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62">
        <v>131</v>
      </c>
      <c r="V136" s="85" t="s">
        <v>408</v>
      </c>
      <c r="W136" s="184">
        <v>150000</v>
      </c>
      <c r="X136" s="88">
        <v>150000</v>
      </c>
      <c r="Y136" s="87" t="s">
        <v>43</v>
      </c>
      <c r="Z136" s="88" t="s">
        <v>409</v>
      </c>
      <c r="AA136" s="88">
        <f t="shared" si="37"/>
        <v>150000</v>
      </c>
      <c r="AB136" s="88" t="str">
        <f t="shared" si="38"/>
        <v>บริษัท ดีไทย โปรเฟสชันนัล เซอร์วิส จำกัด</v>
      </c>
      <c r="AC136" s="88">
        <f t="shared" si="39"/>
        <v>150000</v>
      </c>
      <c r="AD136" s="87" t="s">
        <v>40</v>
      </c>
      <c r="AE136" s="87" t="s">
        <v>410</v>
      </c>
    </row>
    <row r="137" spans="1:31" s="137" customFormat="1" ht="63">
      <c r="A137" s="271"/>
      <c r="B137" s="271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62">
        <v>132</v>
      </c>
      <c r="V137" s="85" t="s">
        <v>411</v>
      </c>
      <c r="W137" s="184">
        <v>31030</v>
      </c>
      <c r="X137" s="88">
        <f t="shared" ref="X137:X142" si="43">W137</f>
        <v>31030</v>
      </c>
      <c r="Y137" s="87" t="s">
        <v>43</v>
      </c>
      <c r="Z137" s="88" t="s">
        <v>412</v>
      </c>
      <c r="AA137" s="88">
        <f t="shared" si="37"/>
        <v>31030</v>
      </c>
      <c r="AB137" s="88" t="str">
        <f t="shared" si="38"/>
        <v>บริษัท อาริตะ กลอรี่ จำกัด</v>
      </c>
      <c r="AC137" s="88">
        <f t="shared" si="39"/>
        <v>31030</v>
      </c>
      <c r="AD137" s="87" t="s">
        <v>40</v>
      </c>
      <c r="AE137" s="87" t="s">
        <v>413</v>
      </c>
    </row>
    <row r="138" spans="1:31" s="137" customFormat="1" ht="63">
      <c r="A138" s="271"/>
      <c r="B138" s="271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62">
        <v>133</v>
      </c>
      <c r="V138" s="85" t="s">
        <v>414</v>
      </c>
      <c r="W138" s="184">
        <v>21729</v>
      </c>
      <c r="X138" s="88">
        <f t="shared" si="43"/>
        <v>21729</v>
      </c>
      <c r="Y138" s="87" t="s">
        <v>43</v>
      </c>
      <c r="Z138" s="88" t="s">
        <v>359</v>
      </c>
      <c r="AA138" s="88">
        <f t="shared" si="37"/>
        <v>21729</v>
      </c>
      <c r="AB138" s="88" t="str">
        <f t="shared" si="38"/>
        <v>บริษัท ทำถูก จำกัด</v>
      </c>
      <c r="AC138" s="88">
        <f t="shared" si="39"/>
        <v>21729</v>
      </c>
      <c r="AD138" s="87" t="s">
        <v>40</v>
      </c>
      <c r="AE138" s="87" t="s">
        <v>415</v>
      </c>
    </row>
    <row r="139" spans="1:31" s="137" customFormat="1" ht="63">
      <c r="A139" s="271"/>
      <c r="B139" s="271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62">
        <v>134</v>
      </c>
      <c r="V139" s="85" t="s">
        <v>416</v>
      </c>
      <c r="W139" s="184">
        <v>19260</v>
      </c>
      <c r="X139" s="88">
        <f t="shared" si="43"/>
        <v>19260</v>
      </c>
      <c r="Y139" s="87" t="s">
        <v>43</v>
      </c>
      <c r="Z139" s="88" t="s">
        <v>417</v>
      </c>
      <c r="AA139" s="88">
        <f t="shared" si="37"/>
        <v>19260</v>
      </c>
      <c r="AB139" s="88" t="str">
        <f t="shared" si="38"/>
        <v>บริษัท โอพีพีเอ คาร์เม้น แอนด์ กลาส จำกัด</v>
      </c>
      <c r="AC139" s="88">
        <f t="shared" si="39"/>
        <v>19260</v>
      </c>
      <c r="AD139" s="87" t="s">
        <v>40</v>
      </c>
      <c r="AE139" s="87" t="s">
        <v>418</v>
      </c>
    </row>
    <row r="140" spans="1:31" s="137" customFormat="1" ht="147">
      <c r="A140" s="271"/>
      <c r="B140" s="271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1"/>
      <c r="S140" s="271"/>
      <c r="T140" s="271"/>
      <c r="U140" s="62">
        <v>135</v>
      </c>
      <c r="V140" s="85" t="s">
        <v>419</v>
      </c>
      <c r="W140" s="184">
        <v>18000</v>
      </c>
      <c r="X140" s="88">
        <f t="shared" si="43"/>
        <v>18000</v>
      </c>
      <c r="Y140" s="87" t="s">
        <v>43</v>
      </c>
      <c r="Z140" s="88" t="s">
        <v>420</v>
      </c>
      <c r="AA140" s="88">
        <f t="shared" si="37"/>
        <v>18000</v>
      </c>
      <c r="AB140" s="88" t="str">
        <f t="shared" si="38"/>
        <v>นายอภูดม 
เกษมสถิตสถาพร</v>
      </c>
      <c r="AC140" s="88">
        <f t="shared" si="39"/>
        <v>18000</v>
      </c>
      <c r="AD140" s="87" t="s">
        <v>40</v>
      </c>
      <c r="AE140" s="87" t="s">
        <v>421</v>
      </c>
    </row>
    <row r="141" spans="1:31" s="137" customFormat="1" ht="147">
      <c r="A141" s="271"/>
      <c r="B141" s="271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62">
        <v>136</v>
      </c>
      <c r="V141" s="85" t="s">
        <v>422</v>
      </c>
      <c r="W141" s="184">
        <v>21000</v>
      </c>
      <c r="X141" s="88">
        <f t="shared" si="43"/>
        <v>21000</v>
      </c>
      <c r="Y141" s="87" t="s">
        <v>43</v>
      </c>
      <c r="Z141" s="88" t="s">
        <v>423</v>
      </c>
      <c r="AA141" s="88">
        <f t="shared" si="37"/>
        <v>21000</v>
      </c>
      <c r="AB141" s="88" t="str">
        <f t="shared" si="38"/>
        <v>นายภูมิรินทร์
จันทนยิ่งยง</v>
      </c>
      <c r="AC141" s="88">
        <f t="shared" si="39"/>
        <v>21000</v>
      </c>
      <c r="AD141" s="87" t="s">
        <v>40</v>
      </c>
      <c r="AE141" s="87" t="s">
        <v>424</v>
      </c>
    </row>
    <row r="142" spans="1:31" s="137" customFormat="1" ht="147">
      <c r="A142" s="271"/>
      <c r="B142" s="271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62">
        <v>137</v>
      </c>
      <c r="V142" s="85" t="s">
        <v>425</v>
      </c>
      <c r="W142" s="184">
        <v>10500</v>
      </c>
      <c r="X142" s="88">
        <f t="shared" si="43"/>
        <v>10500</v>
      </c>
      <c r="Y142" s="87" t="s">
        <v>43</v>
      </c>
      <c r="Z142" s="88" t="s">
        <v>134</v>
      </c>
      <c r="AA142" s="88">
        <f t="shared" si="37"/>
        <v>10500</v>
      </c>
      <c r="AB142" s="88" t="str">
        <f t="shared" si="38"/>
        <v>นายชูพงษ์ สุธารส</v>
      </c>
      <c r="AC142" s="88">
        <f t="shared" si="39"/>
        <v>10500</v>
      </c>
      <c r="AD142" s="87" t="s">
        <v>40</v>
      </c>
      <c r="AE142" s="87" t="s">
        <v>426</v>
      </c>
    </row>
    <row r="143" spans="1:31" s="137" customFormat="1" ht="84">
      <c r="A143" s="271"/>
      <c r="B143" s="271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62">
        <v>138</v>
      </c>
      <c r="V143" s="85" t="s">
        <v>430</v>
      </c>
      <c r="W143" s="184">
        <v>8050700</v>
      </c>
      <c r="X143" s="88">
        <v>8050700</v>
      </c>
      <c r="Y143" s="87" t="s">
        <v>63</v>
      </c>
      <c r="Z143" s="88" t="s">
        <v>431</v>
      </c>
      <c r="AA143" s="88">
        <v>7480000</v>
      </c>
      <c r="AB143" s="88" t="s">
        <v>431</v>
      </c>
      <c r="AC143" s="88">
        <v>7480000</v>
      </c>
      <c r="AD143" s="265" t="s">
        <v>65</v>
      </c>
      <c r="AE143" s="87" t="s">
        <v>911</v>
      </c>
    </row>
    <row r="144" spans="1:31" s="137" customFormat="1" ht="84">
      <c r="A144" s="271"/>
      <c r="B144" s="271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62">
        <v>139</v>
      </c>
      <c r="V144" s="85" t="s">
        <v>432</v>
      </c>
      <c r="W144" s="184">
        <v>3000000</v>
      </c>
      <c r="X144" s="88">
        <v>2670000</v>
      </c>
      <c r="Y144" s="87" t="s">
        <v>433</v>
      </c>
      <c r="Z144" s="88" t="s">
        <v>434</v>
      </c>
      <c r="AA144" s="88">
        <v>2670000</v>
      </c>
      <c r="AB144" s="88" t="s">
        <v>434</v>
      </c>
      <c r="AC144" s="88">
        <v>2670000</v>
      </c>
      <c r="AD144" s="265" t="s">
        <v>113</v>
      </c>
      <c r="AE144" s="87" t="s">
        <v>912</v>
      </c>
    </row>
    <row r="145" spans="1:31" s="137" customFormat="1" ht="84">
      <c r="A145" s="271"/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71"/>
      <c r="S145" s="271"/>
      <c r="T145" s="271"/>
      <c r="U145" s="62">
        <v>140</v>
      </c>
      <c r="V145" s="85" t="s">
        <v>435</v>
      </c>
      <c r="W145" s="184">
        <v>360000</v>
      </c>
      <c r="X145" s="88">
        <v>360000</v>
      </c>
      <c r="Y145" s="87" t="s">
        <v>433</v>
      </c>
      <c r="Z145" s="88" t="s">
        <v>112</v>
      </c>
      <c r="AA145" s="88">
        <v>360000</v>
      </c>
      <c r="AB145" s="88" t="s">
        <v>112</v>
      </c>
      <c r="AC145" s="88">
        <v>360000</v>
      </c>
      <c r="AD145" s="265" t="s">
        <v>113</v>
      </c>
      <c r="AE145" s="87" t="s">
        <v>913</v>
      </c>
    </row>
    <row r="146" spans="1:31" s="137" customFormat="1" ht="84">
      <c r="A146" s="271"/>
      <c r="B146" s="271"/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  <c r="S146" s="271"/>
      <c r="T146" s="271"/>
      <c r="U146" s="62">
        <v>141</v>
      </c>
      <c r="V146" s="85" t="s">
        <v>436</v>
      </c>
      <c r="W146" s="184">
        <v>780000</v>
      </c>
      <c r="X146" s="88">
        <v>780000</v>
      </c>
      <c r="Y146" s="87" t="s">
        <v>433</v>
      </c>
      <c r="Z146" s="88" t="s">
        <v>437</v>
      </c>
      <c r="AA146" s="88">
        <v>780000</v>
      </c>
      <c r="AB146" s="88" t="s">
        <v>437</v>
      </c>
      <c r="AC146" s="88">
        <v>780000</v>
      </c>
      <c r="AD146" s="265" t="s">
        <v>113</v>
      </c>
      <c r="AE146" s="87" t="s">
        <v>914</v>
      </c>
    </row>
    <row r="147" spans="1:31" s="137" customFormat="1" ht="63">
      <c r="A147" s="271"/>
      <c r="B147" s="271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1"/>
      <c r="R147" s="271"/>
      <c r="S147" s="271"/>
      <c r="T147" s="271"/>
      <c r="U147" s="62">
        <v>142</v>
      </c>
      <c r="V147" s="150" t="s">
        <v>427</v>
      </c>
      <c r="W147" s="88">
        <v>62060</v>
      </c>
      <c r="X147" s="88">
        <f t="shared" ref="X147:X153" si="44">W147</f>
        <v>62060</v>
      </c>
      <c r="Y147" s="87" t="s">
        <v>43</v>
      </c>
      <c r="Z147" s="88" t="s">
        <v>428</v>
      </c>
      <c r="AA147" s="88">
        <f>W147</f>
        <v>62060</v>
      </c>
      <c r="AB147" s="88" t="str">
        <f>Z147</f>
        <v>ร้าน วี เอส วี แอร์ แอนด์ เซอร์วิส</v>
      </c>
      <c r="AC147" s="88">
        <f>W147</f>
        <v>62060</v>
      </c>
      <c r="AD147" s="87" t="s">
        <v>40</v>
      </c>
      <c r="AE147" s="87" t="s">
        <v>429</v>
      </c>
    </row>
    <row r="148" spans="1:31" s="137" customFormat="1" ht="84">
      <c r="A148" s="271"/>
      <c r="B148" s="271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62">
        <v>143</v>
      </c>
      <c r="V148" s="85" t="s">
        <v>438</v>
      </c>
      <c r="W148" s="184">
        <v>41730</v>
      </c>
      <c r="X148" s="88">
        <f t="shared" si="44"/>
        <v>41730</v>
      </c>
      <c r="Y148" s="87" t="s">
        <v>43</v>
      </c>
      <c r="Z148" s="88" t="s">
        <v>256</v>
      </c>
      <c r="AA148" s="88">
        <f t="shared" ref="AA148:AA153" si="45">+W148</f>
        <v>41730</v>
      </c>
      <c r="AB148" s="88" t="str">
        <f t="shared" ref="AB148:AB153" si="46">+Z148</f>
        <v>บริษัท เข้าร่องเข้ารอย จำกัด</v>
      </c>
      <c r="AC148" s="88">
        <f t="shared" ref="AC148:AC153" si="47">+W148</f>
        <v>41730</v>
      </c>
      <c r="AD148" s="87" t="s">
        <v>40</v>
      </c>
      <c r="AE148" s="87" t="s">
        <v>439</v>
      </c>
    </row>
    <row r="149" spans="1:31" s="137" customFormat="1" ht="84">
      <c r="A149" s="271"/>
      <c r="B149" s="271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62">
        <v>144</v>
      </c>
      <c r="V149" s="85" t="s">
        <v>440</v>
      </c>
      <c r="W149" s="184">
        <v>23540</v>
      </c>
      <c r="X149" s="88">
        <f t="shared" si="44"/>
        <v>23540</v>
      </c>
      <c r="Y149" s="87" t="s">
        <v>43</v>
      </c>
      <c r="Z149" s="88" t="s">
        <v>441</v>
      </c>
      <c r="AA149" s="88">
        <f t="shared" si="45"/>
        <v>23540</v>
      </c>
      <c r="AB149" s="88" t="str">
        <f t="shared" si="46"/>
        <v>บริษัท ดี เชิร์ท การ์เมนท์ จำกัด</v>
      </c>
      <c r="AC149" s="88">
        <f t="shared" si="47"/>
        <v>23540</v>
      </c>
      <c r="AD149" s="87" t="s">
        <v>40</v>
      </c>
      <c r="AE149" s="87" t="s">
        <v>442</v>
      </c>
    </row>
    <row r="150" spans="1:31" s="137" customFormat="1" ht="147">
      <c r="A150" s="271"/>
      <c r="B150" s="271"/>
      <c r="C150" s="271"/>
      <c r="D150" s="271"/>
      <c r="E150" s="271"/>
      <c r="F150" s="271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62">
        <v>145</v>
      </c>
      <c r="V150" s="85" t="s">
        <v>443</v>
      </c>
      <c r="W150" s="184">
        <v>60000</v>
      </c>
      <c r="X150" s="88">
        <f t="shared" si="44"/>
        <v>60000</v>
      </c>
      <c r="Y150" s="87" t="s">
        <v>43</v>
      </c>
      <c r="Z150" s="88" t="s">
        <v>444</v>
      </c>
      <c r="AA150" s="88">
        <f t="shared" si="45"/>
        <v>60000</v>
      </c>
      <c r="AB150" s="88" t="str">
        <f t="shared" si="46"/>
        <v>นายวรกร พัวพัน</v>
      </c>
      <c r="AC150" s="88">
        <f t="shared" si="47"/>
        <v>60000</v>
      </c>
      <c r="AD150" s="87" t="s">
        <v>40</v>
      </c>
      <c r="AE150" s="87" t="s">
        <v>445</v>
      </c>
    </row>
    <row r="151" spans="1:31" s="137" customFormat="1" ht="84">
      <c r="A151" s="271"/>
      <c r="B151" s="271"/>
      <c r="C151" s="271"/>
      <c r="D151" s="271"/>
      <c r="E151" s="271"/>
      <c r="F151" s="271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  <c r="S151" s="271"/>
      <c r="T151" s="271"/>
      <c r="U151" s="62">
        <v>146</v>
      </c>
      <c r="V151" s="85" t="s">
        <v>446</v>
      </c>
      <c r="W151" s="184">
        <v>117000</v>
      </c>
      <c r="X151" s="88">
        <f t="shared" si="44"/>
        <v>117000</v>
      </c>
      <c r="Y151" s="87" t="s">
        <v>43</v>
      </c>
      <c r="Z151" s="88" t="s">
        <v>447</v>
      </c>
      <c r="AA151" s="88">
        <f t="shared" si="45"/>
        <v>117000</v>
      </c>
      <c r="AB151" s="88" t="str">
        <f t="shared" si="46"/>
        <v>บริษัท มาร์คาโต้ จำกัด</v>
      </c>
      <c r="AC151" s="88">
        <f t="shared" si="47"/>
        <v>117000</v>
      </c>
      <c r="AD151" s="87" t="s">
        <v>40</v>
      </c>
      <c r="AE151" s="87" t="s">
        <v>448</v>
      </c>
    </row>
    <row r="152" spans="1:31" s="137" customFormat="1" ht="84">
      <c r="A152" s="271"/>
      <c r="B152" s="271"/>
      <c r="C152" s="271"/>
      <c r="D152" s="271"/>
      <c r="E152" s="271"/>
      <c r="F152" s="271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  <c r="S152" s="271"/>
      <c r="T152" s="271"/>
      <c r="U152" s="62">
        <v>147</v>
      </c>
      <c r="V152" s="85" t="s">
        <v>449</v>
      </c>
      <c r="W152" s="184">
        <v>15515</v>
      </c>
      <c r="X152" s="88">
        <f t="shared" si="44"/>
        <v>15515</v>
      </c>
      <c r="Y152" s="87" t="s">
        <v>43</v>
      </c>
      <c r="Z152" s="88" t="s">
        <v>246</v>
      </c>
      <c r="AA152" s="88">
        <f t="shared" si="45"/>
        <v>15515</v>
      </c>
      <c r="AB152" s="88" t="str">
        <f t="shared" si="46"/>
        <v>บริษัท สำเนา พลัส จำกัด</v>
      </c>
      <c r="AC152" s="88">
        <f t="shared" si="47"/>
        <v>15515</v>
      </c>
      <c r="AD152" s="87" t="s">
        <v>40</v>
      </c>
      <c r="AE152" s="87" t="s">
        <v>450</v>
      </c>
    </row>
    <row r="153" spans="1:31" s="137" customFormat="1" ht="84">
      <c r="A153" s="271"/>
      <c r="B153" s="271"/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62">
        <v>148</v>
      </c>
      <c r="V153" s="85" t="s">
        <v>253</v>
      </c>
      <c r="W153" s="184">
        <v>19000</v>
      </c>
      <c r="X153" s="88">
        <f t="shared" si="44"/>
        <v>19000</v>
      </c>
      <c r="Y153" s="87" t="s">
        <v>43</v>
      </c>
      <c r="Z153" s="88" t="s">
        <v>134</v>
      </c>
      <c r="AA153" s="88">
        <f t="shared" si="45"/>
        <v>19000</v>
      </c>
      <c r="AB153" s="88" t="str">
        <f t="shared" si="46"/>
        <v>นายชูพงษ์ สุธารส</v>
      </c>
      <c r="AC153" s="88">
        <f t="shared" si="47"/>
        <v>19000</v>
      </c>
      <c r="AD153" s="87" t="s">
        <v>40</v>
      </c>
      <c r="AE153" s="87" t="s">
        <v>451</v>
      </c>
    </row>
    <row r="154" spans="1:31" s="137" customFormat="1" ht="84">
      <c r="A154" s="271"/>
      <c r="B154" s="271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62">
        <v>149</v>
      </c>
      <c r="V154" s="85" t="s">
        <v>404</v>
      </c>
      <c r="W154" s="88">
        <v>2406500</v>
      </c>
      <c r="X154" s="88">
        <v>2406500</v>
      </c>
      <c r="Y154" s="87" t="s">
        <v>63</v>
      </c>
      <c r="Z154" s="87" t="s">
        <v>92</v>
      </c>
      <c r="AA154" s="88">
        <v>2388000</v>
      </c>
      <c r="AB154" s="87" t="s">
        <v>92</v>
      </c>
      <c r="AC154" s="88">
        <v>2388000</v>
      </c>
      <c r="AD154" s="265" t="s">
        <v>65</v>
      </c>
      <c r="AE154" s="87" t="s">
        <v>405</v>
      </c>
    </row>
    <row r="155" spans="1:31" s="137" customFormat="1" ht="84">
      <c r="A155" s="271"/>
      <c r="B155" s="271"/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62">
        <v>150</v>
      </c>
      <c r="V155" s="85" t="s">
        <v>457</v>
      </c>
      <c r="W155" s="88">
        <v>2000000</v>
      </c>
      <c r="X155" s="88">
        <v>2000000</v>
      </c>
      <c r="Y155" s="87" t="s">
        <v>63</v>
      </c>
      <c r="Z155" s="87" t="s">
        <v>458</v>
      </c>
      <c r="AA155" s="88">
        <v>1985000</v>
      </c>
      <c r="AB155" s="87" t="s">
        <v>458</v>
      </c>
      <c r="AC155" s="88">
        <v>1985000</v>
      </c>
      <c r="AD155" s="265" t="s">
        <v>65</v>
      </c>
      <c r="AE155" s="87" t="s">
        <v>459</v>
      </c>
    </row>
    <row r="156" spans="1:31" s="137" customFormat="1" ht="84">
      <c r="A156" s="271"/>
      <c r="B156" s="271"/>
      <c r="C156" s="271"/>
      <c r="D156" s="271"/>
      <c r="E156" s="271"/>
      <c r="F156" s="271"/>
      <c r="G156" s="271"/>
      <c r="H156" s="271"/>
      <c r="I156" s="271"/>
      <c r="J156" s="271"/>
      <c r="K156" s="271"/>
      <c r="L156" s="271"/>
      <c r="M156" s="271"/>
      <c r="N156" s="271"/>
      <c r="O156" s="271"/>
      <c r="P156" s="271"/>
      <c r="Q156" s="271"/>
      <c r="R156" s="271"/>
      <c r="S156" s="271"/>
      <c r="T156" s="271"/>
      <c r="U156" s="62">
        <v>151</v>
      </c>
      <c r="V156" s="85" t="s">
        <v>460</v>
      </c>
      <c r="W156" s="88">
        <v>1000000</v>
      </c>
      <c r="X156" s="88">
        <v>1000000</v>
      </c>
      <c r="Y156" s="87" t="s">
        <v>63</v>
      </c>
      <c r="Z156" s="87" t="s">
        <v>92</v>
      </c>
      <c r="AA156" s="88">
        <v>985000</v>
      </c>
      <c r="AB156" s="87" t="s">
        <v>92</v>
      </c>
      <c r="AC156" s="88">
        <v>985000</v>
      </c>
      <c r="AD156" s="265" t="s">
        <v>65</v>
      </c>
      <c r="AE156" s="87" t="s">
        <v>461</v>
      </c>
    </row>
    <row r="157" spans="1:31" s="137" customFormat="1" ht="63">
      <c r="A157" s="271"/>
      <c r="B157" s="271"/>
      <c r="C157" s="271"/>
      <c r="D157" s="271"/>
      <c r="E157" s="271"/>
      <c r="F157" s="271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1"/>
      <c r="R157" s="271"/>
      <c r="S157" s="271"/>
      <c r="T157" s="271"/>
      <c r="U157" s="62">
        <v>152</v>
      </c>
      <c r="V157" s="85" t="s">
        <v>454</v>
      </c>
      <c r="W157" s="88">
        <v>80879.399999999994</v>
      </c>
      <c r="X157" s="88">
        <v>80879.399999999994</v>
      </c>
      <c r="Y157" s="87" t="s">
        <v>43</v>
      </c>
      <c r="Z157" s="87" t="s">
        <v>455</v>
      </c>
      <c r="AA157" s="88">
        <v>80879.399999999994</v>
      </c>
      <c r="AB157" s="87" t="str">
        <f t="shared" ref="AB157:AB171" si="48">+Z157</f>
        <v>บริษัท คิโนะ คุนิยะ
 บุ๊คสโตร์ (ประเทศไทย)</v>
      </c>
      <c r="AC157" s="88">
        <f t="shared" ref="AC157:AC171" si="49">+W157</f>
        <v>80879.399999999994</v>
      </c>
      <c r="AD157" s="87" t="s">
        <v>40</v>
      </c>
      <c r="AE157" s="87" t="s">
        <v>456</v>
      </c>
    </row>
    <row r="158" spans="1:31" s="137" customFormat="1" ht="63">
      <c r="A158" s="271"/>
      <c r="B158" s="271"/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62">
        <v>153</v>
      </c>
      <c r="V158" s="85" t="s">
        <v>462</v>
      </c>
      <c r="W158" s="184">
        <v>36000</v>
      </c>
      <c r="X158" s="88">
        <f t="shared" ref="X158:X162" si="50">W158</f>
        <v>36000</v>
      </c>
      <c r="Y158" s="87" t="s">
        <v>43</v>
      </c>
      <c r="Z158" s="88" t="s">
        <v>463</v>
      </c>
      <c r="AA158" s="88">
        <f t="shared" ref="AA158:AA171" si="51">+W158</f>
        <v>36000</v>
      </c>
      <c r="AB158" s="88" t="str">
        <f t="shared" si="48"/>
        <v>นายกานต์ 
จันทร์ธีรสกุล</v>
      </c>
      <c r="AC158" s="88">
        <f t="shared" si="49"/>
        <v>36000</v>
      </c>
      <c r="AD158" s="87" t="s">
        <v>40</v>
      </c>
      <c r="AE158" s="87" t="s">
        <v>464</v>
      </c>
    </row>
    <row r="159" spans="1:31" s="137" customFormat="1" ht="63">
      <c r="A159" s="271"/>
      <c r="B159" s="271"/>
      <c r="C159" s="271"/>
      <c r="D159" s="271"/>
      <c r="E159" s="271"/>
      <c r="F159" s="271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62">
        <v>154</v>
      </c>
      <c r="V159" s="85" t="s">
        <v>465</v>
      </c>
      <c r="W159" s="184">
        <v>235400</v>
      </c>
      <c r="X159" s="88">
        <f t="shared" si="50"/>
        <v>235400</v>
      </c>
      <c r="Y159" s="87" t="s">
        <v>43</v>
      </c>
      <c r="Z159" s="88" t="s">
        <v>466</v>
      </c>
      <c r="AA159" s="88">
        <f t="shared" si="51"/>
        <v>235400</v>
      </c>
      <c r="AB159" s="88" t="str">
        <f t="shared" si="48"/>
        <v>บริษัท ปลายมนัส อินดัสทรีส์ จำกัด</v>
      </c>
      <c r="AC159" s="88">
        <f t="shared" si="49"/>
        <v>235400</v>
      </c>
      <c r="AD159" s="87" t="s">
        <v>40</v>
      </c>
      <c r="AE159" s="87" t="s">
        <v>467</v>
      </c>
    </row>
    <row r="160" spans="1:31" s="137" customFormat="1" ht="84">
      <c r="A160" s="271"/>
      <c r="B160" s="271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62">
        <v>155</v>
      </c>
      <c r="V160" s="85" t="s">
        <v>468</v>
      </c>
      <c r="W160" s="184">
        <v>26000</v>
      </c>
      <c r="X160" s="88">
        <f t="shared" si="50"/>
        <v>26000</v>
      </c>
      <c r="Y160" s="87" t="s">
        <v>43</v>
      </c>
      <c r="Z160" s="88" t="s">
        <v>280</v>
      </c>
      <c r="AA160" s="88">
        <f t="shared" si="51"/>
        <v>26000</v>
      </c>
      <c r="AB160" s="88" t="str">
        <f t="shared" si="48"/>
        <v>นายกิตติภัต ระตินัย</v>
      </c>
      <c r="AC160" s="88">
        <f t="shared" si="49"/>
        <v>26000</v>
      </c>
      <c r="AD160" s="87" t="s">
        <v>40</v>
      </c>
      <c r="AE160" s="87" t="s">
        <v>469</v>
      </c>
    </row>
    <row r="161" spans="1:31" s="137" customFormat="1" ht="84">
      <c r="A161" s="271"/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62">
        <v>156</v>
      </c>
      <c r="V161" s="85" t="s">
        <v>470</v>
      </c>
      <c r="W161" s="184">
        <v>12000</v>
      </c>
      <c r="X161" s="88">
        <f t="shared" si="50"/>
        <v>12000</v>
      </c>
      <c r="Y161" s="87" t="s">
        <v>43</v>
      </c>
      <c r="Z161" s="88" t="s">
        <v>471</v>
      </c>
      <c r="AA161" s="88">
        <f t="shared" si="51"/>
        <v>12000</v>
      </c>
      <c r="AB161" s="88" t="str">
        <f t="shared" si="48"/>
        <v>นายอนุวัฒน์ นาคพวัน</v>
      </c>
      <c r="AC161" s="88">
        <f t="shared" si="49"/>
        <v>12000</v>
      </c>
      <c r="AD161" s="87" t="s">
        <v>40</v>
      </c>
      <c r="AE161" s="87" t="s">
        <v>472</v>
      </c>
    </row>
    <row r="162" spans="1:31" s="137" customFormat="1" ht="63">
      <c r="A162" s="271"/>
      <c r="B162" s="271"/>
      <c r="C162" s="271"/>
      <c r="D162" s="271"/>
      <c r="E162" s="271"/>
      <c r="F162" s="271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62">
        <v>157</v>
      </c>
      <c r="V162" s="85" t="s">
        <v>473</v>
      </c>
      <c r="W162" s="184">
        <v>113750</v>
      </c>
      <c r="X162" s="88">
        <f t="shared" si="50"/>
        <v>113750</v>
      </c>
      <c r="Y162" s="87" t="s">
        <v>43</v>
      </c>
      <c r="Z162" s="88" t="s">
        <v>474</v>
      </c>
      <c r="AA162" s="88">
        <f t="shared" si="51"/>
        <v>113750</v>
      </c>
      <c r="AB162" s="88" t="str">
        <f t="shared" si="48"/>
        <v>บริษัท ไทยพัฒนาซอฟต์แวร์ จำกัด</v>
      </c>
      <c r="AC162" s="88">
        <f t="shared" si="49"/>
        <v>113750</v>
      </c>
      <c r="AD162" s="87" t="s">
        <v>40</v>
      </c>
      <c r="AE162" s="87" t="s">
        <v>475</v>
      </c>
    </row>
    <row r="163" spans="1:31" s="137" customFormat="1" ht="63">
      <c r="A163" s="271"/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62">
        <v>158</v>
      </c>
      <c r="V163" s="85" t="s">
        <v>478</v>
      </c>
      <c r="W163" s="88">
        <v>36500</v>
      </c>
      <c r="X163" s="88">
        <v>36500</v>
      </c>
      <c r="Y163" s="87" t="s">
        <v>43</v>
      </c>
      <c r="Z163" s="87" t="s">
        <v>479</v>
      </c>
      <c r="AA163" s="88">
        <f t="shared" si="51"/>
        <v>36500</v>
      </c>
      <c r="AB163" s="87" t="str">
        <f t="shared" si="48"/>
        <v>นายแดนชัย 
อนุพงษ์ไพศาล</v>
      </c>
      <c r="AC163" s="88">
        <f t="shared" si="49"/>
        <v>36500</v>
      </c>
      <c r="AD163" s="87" t="s">
        <v>40</v>
      </c>
      <c r="AE163" s="87" t="s">
        <v>480</v>
      </c>
    </row>
    <row r="164" spans="1:31" s="137" customFormat="1" ht="63">
      <c r="A164" s="271"/>
      <c r="B164" s="271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  <c r="M164" s="271"/>
      <c r="N164" s="271"/>
      <c r="O164" s="271"/>
      <c r="P164" s="271"/>
      <c r="Q164" s="271"/>
      <c r="R164" s="271"/>
      <c r="S164" s="271"/>
      <c r="T164" s="271"/>
      <c r="U164" s="62">
        <v>159</v>
      </c>
      <c r="V164" s="85" t="s">
        <v>481</v>
      </c>
      <c r="W164" s="88">
        <v>179398.2</v>
      </c>
      <c r="X164" s="88">
        <v>179398.2</v>
      </c>
      <c r="Y164" s="87" t="s">
        <v>43</v>
      </c>
      <c r="Z164" s="87" t="s">
        <v>482</v>
      </c>
      <c r="AA164" s="88">
        <f t="shared" si="51"/>
        <v>179398.2</v>
      </c>
      <c r="AB164" s="87" t="str">
        <f t="shared" si="48"/>
        <v>บริษัท สุริยโลหะการ จำกัด</v>
      </c>
      <c r="AC164" s="88">
        <f t="shared" si="49"/>
        <v>179398.2</v>
      </c>
      <c r="AD164" s="87" t="s">
        <v>40</v>
      </c>
      <c r="AE164" s="87" t="s">
        <v>483</v>
      </c>
    </row>
    <row r="165" spans="1:31" s="137" customFormat="1" ht="84">
      <c r="A165" s="271"/>
      <c r="B165" s="271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62">
        <v>160</v>
      </c>
      <c r="V165" s="85" t="s">
        <v>488</v>
      </c>
      <c r="W165" s="184">
        <v>37000</v>
      </c>
      <c r="X165" s="88">
        <v>37000</v>
      </c>
      <c r="Y165" s="87" t="s">
        <v>43</v>
      </c>
      <c r="Z165" s="88" t="s">
        <v>489</v>
      </c>
      <c r="AA165" s="88">
        <f t="shared" si="51"/>
        <v>37000</v>
      </c>
      <c r="AB165" s="88" t="str">
        <f t="shared" si="48"/>
        <v>นายวีรยุทธ 
ผลประกายศิลป์</v>
      </c>
      <c r="AC165" s="88">
        <f t="shared" si="49"/>
        <v>37000</v>
      </c>
      <c r="AD165" s="87" t="s">
        <v>40</v>
      </c>
      <c r="AE165" s="87" t="s">
        <v>490</v>
      </c>
    </row>
    <row r="166" spans="1:31" s="137" customFormat="1" ht="84">
      <c r="A166" s="271"/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62">
        <v>161</v>
      </c>
      <c r="V166" s="85" t="s">
        <v>491</v>
      </c>
      <c r="W166" s="184">
        <v>12000</v>
      </c>
      <c r="X166" s="88">
        <f t="shared" ref="X166:X169" si="52">W166</f>
        <v>12000</v>
      </c>
      <c r="Y166" s="87" t="s">
        <v>43</v>
      </c>
      <c r="Z166" s="88" t="s">
        <v>492</v>
      </c>
      <c r="AA166" s="88">
        <f t="shared" si="51"/>
        <v>12000</v>
      </c>
      <c r="AB166" s="88" t="str">
        <f t="shared" si="48"/>
        <v>นายอนุวัฒน์ 
นาคพวัน</v>
      </c>
      <c r="AC166" s="88">
        <f t="shared" si="49"/>
        <v>12000</v>
      </c>
      <c r="AD166" s="87" t="s">
        <v>40</v>
      </c>
      <c r="AE166" s="87" t="s">
        <v>493</v>
      </c>
    </row>
    <row r="167" spans="1:31" s="137" customFormat="1" ht="105">
      <c r="A167" s="271"/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62">
        <v>162</v>
      </c>
      <c r="V167" s="85" t="s">
        <v>494</v>
      </c>
      <c r="W167" s="184">
        <v>15000</v>
      </c>
      <c r="X167" s="88">
        <f t="shared" si="52"/>
        <v>15000</v>
      </c>
      <c r="Y167" s="87" t="s">
        <v>43</v>
      </c>
      <c r="Z167" s="88" t="s">
        <v>495</v>
      </c>
      <c r="AA167" s="88">
        <f t="shared" si="51"/>
        <v>15000</v>
      </c>
      <c r="AB167" s="88" t="str">
        <f t="shared" si="48"/>
        <v>นางสาวหทัย 
กิรานุชิตพงศ์</v>
      </c>
      <c r="AC167" s="88">
        <f t="shared" si="49"/>
        <v>15000</v>
      </c>
      <c r="AD167" s="87" t="s">
        <v>40</v>
      </c>
      <c r="AE167" s="87" t="s">
        <v>496</v>
      </c>
    </row>
    <row r="168" spans="1:31" s="137" customFormat="1" ht="63">
      <c r="A168" s="271"/>
      <c r="B168" s="271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71"/>
      <c r="N168" s="271"/>
      <c r="O168" s="271"/>
      <c r="P168" s="271"/>
      <c r="Q168" s="271"/>
      <c r="R168" s="271"/>
      <c r="S168" s="271"/>
      <c r="T168" s="271"/>
      <c r="U168" s="62">
        <v>163</v>
      </c>
      <c r="V168" s="150" t="s">
        <v>497</v>
      </c>
      <c r="W168" s="184">
        <v>33000</v>
      </c>
      <c r="X168" s="88">
        <f t="shared" si="52"/>
        <v>33000</v>
      </c>
      <c r="Y168" s="87" t="s">
        <v>43</v>
      </c>
      <c r="Z168" s="88" t="s">
        <v>280</v>
      </c>
      <c r="AA168" s="88">
        <f t="shared" si="51"/>
        <v>33000</v>
      </c>
      <c r="AB168" s="88" t="str">
        <f t="shared" si="48"/>
        <v>นายกิตติภัต ระตินัย</v>
      </c>
      <c r="AC168" s="88">
        <f t="shared" si="49"/>
        <v>33000</v>
      </c>
      <c r="AD168" s="87" t="s">
        <v>40</v>
      </c>
      <c r="AE168" s="87" t="s">
        <v>498</v>
      </c>
    </row>
    <row r="169" spans="1:31" s="137" customFormat="1" ht="84">
      <c r="A169" s="271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62">
        <v>164</v>
      </c>
      <c r="V169" s="85" t="s">
        <v>499</v>
      </c>
      <c r="W169" s="184">
        <v>55000</v>
      </c>
      <c r="X169" s="88">
        <f t="shared" si="52"/>
        <v>55000</v>
      </c>
      <c r="Y169" s="87" t="s">
        <v>43</v>
      </c>
      <c r="Z169" s="88" t="s">
        <v>500</v>
      </c>
      <c r="AA169" s="88">
        <f t="shared" si="51"/>
        <v>55000</v>
      </c>
      <c r="AB169" s="88" t="str">
        <f t="shared" si="48"/>
        <v>นายภาคภูมิ ลมูลพันธ์</v>
      </c>
      <c r="AC169" s="88">
        <f t="shared" si="49"/>
        <v>55000</v>
      </c>
      <c r="AD169" s="87" t="s">
        <v>40</v>
      </c>
      <c r="AE169" s="87" t="s">
        <v>501</v>
      </c>
    </row>
    <row r="170" spans="1:31" s="137" customFormat="1" ht="63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71"/>
      <c r="N170" s="271"/>
      <c r="O170" s="271"/>
      <c r="P170" s="271"/>
      <c r="Q170" s="271"/>
      <c r="R170" s="271"/>
      <c r="S170" s="271"/>
      <c r="T170" s="271"/>
      <c r="U170" s="62">
        <v>165</v>
      </c>
      <c r="V170" s="85" t="s">
        <v>502</v>
      </c>
      <c r="W170" s="184">
        <v>83374.399999999994</v>
      </c>
      <c r="X170" s="88">
        <v>29960</v>
      </c>
      <c r="Y170" s="87" t="s">
        <v>43</v>
      </c>
      <c r="Z170" s="88" t="s">
        <v>503</v>
      </c>
      <c r="AA170" s="88">
        <f t="shared" si="51"/>
        <v>83374.399999999994</v>
      </c>
      <c r="AB170" s="88" t="str">
        <f t="shared" si="48"/>
        <v>บริษัท เดอะเบสท์ มัลติมีเดีย โปรเฟสชั่นแนล จำกัด</v>
      </c>
      <c r="AC170" s="88">
        <f t="shared" si="49"/>
        <v>83374.399999999994</v>
      </c>
      <c r="AD170" s="87" t="s">
        <v>40</v>
      </c>
      <c r="AE170" s="87" t="s">
        <v>504</v>
      </c>
    </row>
    <row r="171" spans="1:31" s="137" customFormat="1" ht="63">
      <c r="A171" s="271"/>
      <c r="B171" s="271"/>
      <c r="C171" s="271"/>
      <c r="D171" s="271"/>
      <c r="E171" s="271"/>
      <c r="F171" s="271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271"/>
      <c r="R171" s="271"/>
      <c r="S171" s="271"/>
      <c r="T171" s="271"/>
      <c r="U171" s="62">
        <v>166</v>
      </c>
      <c r="V171" s="85" t="s">
        <v>505</v>
      </c>
      <c r="W171" s="184">
        <v>13696</v>
      </c>
      <c r="X171" s="88">
        <f>W171</f>
        <v>13696</v>
      </c>
      <c r="Y171" s="87" t="s">
        <v>43</v>
      </c>
      <c r="Z171" s="88" t="s">
        <v>503</v>
      </c>
      <c r="AA171" s="88">
        <f t="shared" si="51"/>
        <v>13696</v>
      </c>
      <c r="AB171" s="88" t="str">
        <f t="shared" si="48"/>
        <v>บริษัท เดอะเบสท์ มัลติมีเดีย โปรเฟสชั่นแนล จำกัด</v>
      </c>
      <c r="AC171" s="88">
        <f t="shared" si="49"/>
        <v>13696</v>
      </c>
      <c r="AD171" s="87" t="s">
        <v>40</v>
      </c>
      <c r="AE171" s="87" t="s">
        <v>506</v>
      </c>
    </row>
    <row r="172" spans="1:31" s="137" customFormat="1" ht="84">
      <c r="A172" s="271"/>
      <c r="B172" s="271"/>
      <c r="C172" s="271"/>
      <c r="D172" s="271"/>
      <c r="E172" s="271"/>
      <c r="F172" s="271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71"/>
      <c r="R172" s="271"/>
      <c r="S172" s="271"/>
      <c r="T172" s="271"/>
      <c r="U172" s="62">
        <v>167</v>
      </c>
      <c r="V172" s="85" t="s">
        <v>484</v>
      </c>
      <c r="W172" s="88">
        <v>2417300</v>
      </c>
      <c r="X172" s="88">
        <v>2417300</v>
      </c>
      <c r="Y172" s="87" t="s">
        <v>63</v>
      </c>
      <c r="Z172" s="87" t="s">
        <v>485</v>
      </c>
      <c r="AA172" s="88">
        <v>2289000</v>
      </c>
      <c r="AB172" s="87" t="s">
        <v>485</v>
      </c>
      <c r="AC172" s="88">
        <v>2289000</v>
      </c>
      <c r="AD172" s="265" t="s">
        <v>65</v>
      </c>
      <c r="AE172" s="87" t="s">
        <v>915</v>
      </c>
    </row>
    <row r="173" spans="1:31" s="137" customFormat="1" ht="84">
      <c r="A173" s="271"/>
      <c r="B173" s="271"/>
      <c r="C173" s="271"/>
      <c r="D173" s="271"/>
      <c r="E173" s="271"/>
      <c r="F173" s="271"/>
      <c r="G173" s="271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  <c r="S173" s="271"/>
      <c r="T173" s="271"/>
      <c r="U173" s="62">
        <v>168</v>
      </c>
      <c r="V173" s="85" t="s">
        <v>507</v>
      </c>
      <c r="W173" s="184">
        <v>29500</v>
      </c>
      <c r="X173" s="88">
        <f t="shared" ref="X173:X180" si="53">W173</f>
        <v>29500</v>
      </c>
      <c r="Y173" s="87" t="s">
        <v>43</v>
      </c>
      <c r="Z173" s="88" t="s">
        <v>508</v>
      </c>
      <c r="AA173" s="88">
        <f t="shared" ref="AA173:AA180" si="54">+W173</f>
        <v>29500</v>
      </c>
      <c r="AB173" s="88" t="str">
        <f t="shared" ref="AB173:AB180" si="55">+Z173</f>
        <v>หจก. เอ.พี.ที.ทรานส์</v>
      </c>
      <c r="AC173" s="88">
        <f t="shared" ref="AC173:AC180" si="56">+W173</f>
        <v>29500</v>
      </c>
      <c r="AD173" s="87" t="s">
        <v>40</v>
      </c>
      <c r="AE173" s="87" t="s">
        <v>509</v>
      </c>
    </row>
    <row r="174" spans="1:31" s="137" customFormat="1" ht="84">
      <c r="A174" s="271"/>
      <c r="B174" s="271"/>
      <c r="C174" s="271"/>
      <c r="D174" s="271"/>
      <c r="E174" s="271"/>
      <c r="F174" s="271"/>
      <c r="G174" s="271"/>
      <c r="H174" s="271"/>
      <c r="I174" s="271"/>
      <c r="J174" s="271"/>
      <c r="K174" s="271"/>
      <c r="L174" s="271"/>
      <c r="M174" s="271"/>
      <c r="N174" s="271"/>
      <c r="O174" s="271"/>
      <c r="P174" s="271"/>
      <c r="Q174" s="271"/>
      <c r="R174" s="271"/>
      <c r="S174" s="271"/>
      <c r="T174" s="271"/>
      <c r="U174" s="62">
        <v>169</v>
      </c>
      <c r="V174" s="85" t="s">
        <v>510</v>
      </c>
      <c r="W174" s="184">
        <v>195000</v>
      </c>
      <c r="X174" s="88">
        <f t="shared" si="53"/>
        <v>195000</v>
      </c>
      <c r="Y174" s="87" t="s">
        <v>43</v>
      </c>
      <c r="Z174" s="88" t="s">
        <v>444</v>
      </c>
      <c r="AA174" s="88">
        <f t="shared" si="54"/>
        <v>195000</v>
      </c>
      <c r="AB174" s="88" t="str">
        <f t="shared" si="55"/>
        <v>นายวรกร พัวพัน</v>
      </c>
      <c r="AC174" s="88">
        <f t="shared" si="56"/>
        <v>195000</v>
      </c>
      <c r="AD174" s="87" t="s">
        <v>40</v>
      </c>
      <c r="AE174" s="87" t="s">
        <v>511</v>
      </c>
    </row>
    <row r="175" spans="1:31" s="137" customFormat="1" ht="63">
      <c r="A175" s="271"/>
      <c r="B175" s="271"/>
      <c r="C175" s="271"/>
      <c r="D175" s="271"/>
      <c r="E175" s="271"/>
      <c r="F175" s="271"/>
      <c r="G175" s="271"/>
      <c r="H175" s="271"/>
      <c r="I175" s="271"/>
      <c r="J175" s="271"/>
      <c r="K175" s="271"/>
      <c r="L175" s="271"/>
      <c r="M175" s="271"/>
      <c r="N175" s="271"/>
      <c r="O175" s="271"/>
      <c r="P175" s="271"/>
      <c r="Q175" s="271"/>
      <c r="R175" s="271"/>
      <c r="S175" s="271"/>
      <c r="T175" s="271"/>
      <c r="U175" s="62">
        <v>170</v>
      </c>
      <c r="V175" s="85" t="s">
        <v>512</v>
      </c>
      <c r="W175" s="184">
        <v>80000</v>
      </c>
      <c r="X175" s="88">
        <f t="shared" si="53"/>
        <v>80000</v>
      </c>
      <c r="Y175" s="87" t="s">
        <v>43</v>
      </c>
      <c r="Z175" s="88" t="s">
        <v>513</v>
      </c>
      <c r="AA175" s="88">
        <f t="shared" si="54"/>
        <v>80000</v>
      </c>
      <c r="AB175" s="88" t="str">
        <f t="shared" si="55"/>
        <v>นายฐิติพงษ์ สมบูรณ์เลิศ</v>
      </c>
      <c r="AC175" s="88">
        <f t="shared" si="56"/>
        <v>80000</v>
      </c>
      <c r="AD175" s="87" t="s">
        <v>40</v>
      </c>
      <c r="AE175" s="87" t="s">
        <v>514</v>
      </c>
    </row>
    <row r="176" spans="1:31" s="137" customFormat="1" ht="84">
      <c r="A176" s="271"/>
      <c r="B176" s="271"/>
      <c r="C176" s="271"/>
      <c r="D176" s="271"/>
      <c r="E176" s="271"/>
      <c r="F176" s="271"/>
      <c r="G176" s="271"/>
      <c r="H176" s="271"/>
      <c r="I176" s="271"/>
      <c r="J176" s="271"/>
      <c r="K176" s="271"/>
      <c r="L176" s="271"/>
      <c r="M176" s="271"/>
      <c r="N176" s="271"/>
      <c r="O176" s="271"/>
      <c r="P176" s="271"/>
      <c r="Q176" s="271"/>
      <c r="R176" s="271"/>
      <c r="S176" s="271"/>
      <c r="T176" s="271"/>
      <c r="U176" s="62">
        <v>171</v>
      </c>
      <c r="V176" s="85" t="s">
        <v>515</v>
      </c>
      <c r="W176" s="184">
        <v>185000</v>
      </c>
      <c r="X176" s="88">
        <f t="shared" si="53"/>
        <v>185000</v>
      </c>
      <c r="Y176" s="87" t="s">
        <v>43</v>
      </c>
      <c r="Z176" s="88" t="s">
        <v>516</v>
      </c>
      <c r="AA176" s="88">
        <f t="shared" si="54"/>
        <v>185000</v>
      </c>
      <c r="AB176" s="88" t="str">
        <f t="shared" si="55"/>
        <v>นายวีรพร วงษ์ประดิษฐ์</v>
      </c>
      <c r="AC176" s="88">
        <f t="shared" si="56"/>
        <v>185000</v>
      </c>
      <c r="AD176" s="87" t="s">
        <v>40</v>
      </c>
      <c r="AE176" s="87" t="s">
        <v>517</v>
      </c>
    </row>
    <row r="177" spans="1:31" s="137" customFormat="1" ht="63">
      <c r="A177" s="271"/>
      <c r="B177" s="271"/>
      <c r="C177" s="271"/>
      <c r="D177" s="271"/>
      <c r="E177" s="271"/>
      <c r="F177" s="271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271"/>
      <c r="T177" s="271"/>
      <c r="U177" s="62">
        <v>172</v>
      </c>
      <c r="V177" s="85" t="s">
        <v>518</v>
      </c>
      <c r="W177" s="184">
        <v>20000</v>
      </c>
      <c r="X177" s="88">
        <f t="shared" si="53"/>
        <v>20000</v>
      </c>
      <c r="Y177" s="87" t="s">
        <v>43</v>
      </c>
      <c r="Z177" s="88" t="s">
        <v>492</v>
      </c>
      <c r="AA177" s="88">
        <f t="shared" si="54"/>
        <v>20000</v>
      </c>
      <c r="AB177" s="88" t="str">
        <f t="shared" si="55"/>
        <v>นายอนุวัฒน์ 
นาคพวัน</v>
      </c>
      <c r="AC177" s="88">
        <f t="shared" si="56"/>
        <v>20000</v>
      </c>
      <c r="AD177" s="87" t="s">
        <v>40</v>
      </c>
      <c r="AE177" s="87" t="s">
        <v>519</v>
      </c>
    </row>
    <row r="178" spans="1:31" s="137" customFormat="1" ht="63">
      <c r="A178" s="277"/>
      <c r="B178" s="277"/>
      <c r="C178" s="277"/>
      <c r="D178" s="277"/>
      <c r="E178" s="277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77"/>
      <c r="U178" s="62">
        <v>173</v>
      </c>
      <c r="V178" s="85" t="s">
        <v>983</v>
      </c>
      <c r="W178" s="184">
        <v>58900</v>
      </c>
      <c r="X178" s="88">
        <f t="shared" si="53"/>
        <v>58900</v>
      </c>
      <c r="Y178" s="87" t="s">
        <v>43</v>
      </c>
      <c r="Z178" s="88" t="s">
        <v>520</v>
      </c>
      <c r="AA178" s="88">
        <f t="shared" si="54"/>
        <v>58900</v>
      </c>
      <c r="AB178" s="88" t="str">
        <f t="shared" si="55"/>
        <v>นายชัยศักดิ์ เอื้อบางนา</v>
      </c>
      <c r="AC178" s="88">
        <f t="shared" si="56"/>
        <v>58900</v>
      </c>
      <c r="AD178" s="87" t="s">
        <v>40</v>
      </c>
      <c r="AE178" s="87" t="s">
        <v>521</v>
      </c>
    </row>
    <row r="179" spans="1:31" s="137" customFormat="1" ht="63">
      <c r="A179" s="277"/>
      <c r="B179" s="277"/>
      <c r="C179" s="277"/>
      <c r="D179" s="277"/>
      <c r="E179" s="277"/>
      <c r="F179" s="277"/>
      <c r="G179" s="277"/>
      <c r="H179" s="277"/>
      <c r="I179" s="277"/>
      <c r="J179" s="277"/>
      <c r="K179" s="277"/>
      <c r="L179" s="277"/>
      <c r="M179" s="277"/>
      <c r="N179" s="277"/>
      <c r="O179" s="277"/>
      <c r="P179" s="277"/>
      <c r="Q179" s="277"/>
      <c r="R179" s="277"/>
      <c r="S179" s="277"/>
      <c r="T179" s="277"/>
      <c r="U179" s="62">
        <v>174</v>
      </c>
      <c r="V179" s="85" t="s">
        <v>522</v>
      </c>
      <c r="W179" s="184">
        <v>10700</v>
      </c>
      <c r="X179" s="88">
        <f t="shared" si="53"/>
        <v>10700</v>
      </c>
      <c r="Y179" s="87" t="s">
        <v>43</v>
      </c>
      <c r="Z179" s="88" t="s">
        <v>523</v>
      </c>
      <c r="AA179" s="88">
        <f t="shared" si="54"/>
        <v>10700</v>
      </c>
      <c r="AB179" s="88" t="str">
        <f t="shared" si="55"/>
        <v>บริษัท เพชร น้ำหนึ่ง อีควิปเมนท์ จำกัด</v>
      </c>
      <c r="AC179" s="88">
        <f t="shared" si="56"/>
        <v>10700</v>
      </c>
      <c r="AD179" s="87" t="s">
        <v>40</v>
      </c>
      <c r="AE179" s="87" t="s">
        <v>524</v>
      </c>
    </row>
    <row r="180" spans="1:31" s="137" customFormat="1" ht="63">
      <c r="A180" s="277"/>
      <c r="B180" s="277"/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277"/>
      <c r="N180" s="277"/>
      <c r="O180" s="277"/>
      <c r="P180" s="277"/>
      <c r="Q180" s="277"/>
      <c r="R180" s="277"/>
      <c r="S180" s="277"/>
      <c r="T180" s="277"/>
      <c r="U180" s="62">
        <v>175</v>
      </c>
      <c r="V180" s="85" t="s">
        <v>525</v>
      </c>
      <c r="W180" s="184">
        <v>67000</v>
      </c>
      <c r="X180" s="88">
        <f t="shared" si="53"/>
        <v>67000</v>
      </c>
      <c r="Y180" s="87" t="s">
        <v>43</v>
      </c>
      <c r="Z180" s="88" t="s">
        <v>134</v>
      </c>
      <c r="AA180" s="88">
        <f t="shared" si="54"/>
        <v>67000</v>
      </c>
      <c r="AB180" s="88" t="str">
        <f t="shared" si="55"/>
        <v>นายชูพงษ์ สุธารส</v>
      </c>
      <c r="AC180" s="164">
        <f t="shared" si="56"/>
        <v>67000</v>
      </c>
      <c r="AD180" s="163" t="s">
        <v>40</v>
      </c>
      <c r="AE180" s="87" t="s">
        <v>526</v>
      </c>
    </row>
    <row r="181" spans="1:31" s="137" customFormat="1" ht="42">
      <c r="A181" s="277"/>
      <c r="B181" s="277"/>
      <c r="C181" s="277"/>
      <c r="D181" s="277"/>
      <c r="E181" s="277"/>
      <c r="F181" s="277"/>
      <c r="G181" s="277"/>
      <c r="H181" s="277"/>
      <c r="I181" s="277"/>
      <c r="J181" s="277"/>
      <c r="K181" s="277"/>
      <c r="L181" s="277"/>
      <c r="M181" s="277"/>
      <c r="N181" s="277"/>
      <c r="O181" s="277"/>
      <c r="P181" s="277"/>
      <c r="Q181" s="277"/>
      <c r="R181" s="277"/>
      <c r="S181" s="277"/>
      <c r="T181" s="277"/>
      <c r="U181" s="62">
        <v>176</v>
      </c>
      <c r="V181" s="85" t="s">
        <v>916</v>
      </c>
      <c r="W181" s="392" t="s">
        <v>917</v>
      </c>
      <c r="X181" s="393"/>
      <c r="Y181" s="393"/>
      <c r="Z181" s="393"/>
      <c r="AA181" s="393"/>
      <c r="AB181" s="393"/>
      <c r="AC181" s="296"/>
      <c r="AD181" s="296"/>
      <c r="AE181" s="155" t="s">
        <v>918</v>
      </c>
    </row>
    <row r="182" spans="1:31" s="137" customFormat="1" ht="42">
      <c r="A182" s="277"/>
      <c r="B182" s="277"/>
      <c r="C182" s="277"/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77"/>
      <c r="P182" s="277"/>
      <c r="Q182" s="277"/>
      <c r="R182" s="277"/>
      <c r="S182" s="277"/>
      <c r="T182" s="277"/>
      <c r="U182" s="62">
        <v>177</v>
      </c>
      <c r="V182" s="85" t="s">
        <v>916</v>
      </c>
      <c r="W182" s="392" t="s">
        <v>917</v>
      </c>
      <c r="X182" s="393"/>
      <c r="Y182" s="393"/>
      <c r="Z182" s="393"/>
      <c r="AA182" s="393"/>
      <c r="AB182" s="393"/>
      <c r="AC182" s="296"/>
      <c r="AD182" s="296"/>
      <c r="AE182" s="155" t="s">
        <v>919</v>
      </c>
    </row>
    <row r="183" spans="1:31" s="137" customFormat="1" ht="84">
      <c r="A183" s="277"/>
      <c r="B183" s="277"/>
      <c r="C183" s="277"/>
      <c r="D183" s="277"/>
      <c r="E183" s="277"/>
      <c r="F183" s="277"/>
      <c r="G183" s="277"/>
      <c r="H183" s="277"/>
      <c r="I183" s="277"/>
      <c r="J183" s="277"/>
      <c r="K183" s="277"/>
      <c r="L183" s="277"/>
      <c r="M183" s="277"/>
      <c r="N183" s="277"/>
      <c r="O183" s="277"/>
      <c r="P183" s="277"/>
      <c r="Q183" s="277"/>
      <c r="R183" s="277"/>
      <c r="S183" s="277"/>
      <c r="T183" s="277"/>
      <c r="U183" s="62">
        <v>178</v>
      </c>
      <c r="V183" s="85" t="s">
        <v>486</v>
      </c>
      <c r="W183" s="88">
        <v>1500000</v>
      </c>
      <c r="X183" s="88">
        <v>1500000</v>
      </c>
      <c r="Y183" s="87" t="s">
        <v>63</v>
      </c>
      <c r="Z183" s="87" t="s">
        <v>458</v>
      </c>
      <c r="AA183" s="88">
        <v>1495000</v>
      </c>
      <c r="AB183" s="87" t="s">
        <v>458</v>
      </c>
      <c r="AC183" s="211">
        <v>1495000</v>
      </c>
      <c r="AD183" s="295" t="s">
        <v>65</v>
      </c>
      <c r="AE183" s="87" t="s">
        <v>920</v>
      </c>
    </row>
    <row r="184" spans="1:31" s="137" customFormat="1" ht="63">
      <c r="A184" s="277"/>
      <c r="B184" s="277"/>
      <c r="C184" s="277"/>
      <c r="D184" s="277"/>
      <c r="E184" s="277"/>
      <c r="F184" s="277"/>
      <c r="G184" s="277"/>
      <c r="H184" s="277"/>
      <c r="I184" s="277"/>
      <c r="J184" s="277"/>
      <c r="K184" s="277"/>
      <c r="L184" s="277"/>
      <c r="M184" s="277"/>
      <c r="N184" s="277"/>
      <c r="O184" s="277"/>
      <c r="P184" s="277"/>
      <c r="Q184" s="277"/>
      <c r="R184" s="277"/>
      <c r="S184" s="277"/>
      <c r="T184" s="277"/>
      <c r="U184" s="62">
        <v>179</v>
      </c>
      <c r="V184" s="85" t="s">
        <v>527</v>
      </c>
      <c r="W184" s="184">
        <v>28000</v>
      </c>
      <c r="X184" s="88">
        <f t="shared" ref="X184:X188" si="57">W184</f>
        <v>28000</v>
      </c>
      <c r="Y184" s="87" t="s">
        <v>43</v>
      </c>
      <c r="Z184" s="88" t="s">
        <v>380</v>
      </c>
      <c r="AA184" s="88">
        <f t="shared" ref="AA184:AA188" si="58">+W184</f>
        <v>28000</v>
      </c>
      <c r="AB184" s="88" t="str">
        <f t="shared" ref="AB184:AB188" si="59">+Z184</f>
        <v>นายณมีนา ผิวสา</v>
      </c>
      <c r="AC184" s="88">
        <f t="shared" ref="AC184:AC188" si="60">+W184</f>
        <v>28000</v>
      </c>
      <c r="AD184" s="87" t="s">
        <v>40</v>
      </c>
      <c r="AE184" s="87" t="s">
        <v>528</v>
      </c>
    </row>
    <row r="185" spans="1:31" s="137" customFormat="1" ht="63">
      <c r="A185" s="277"/>
      <c r="B185" s="277"/>
      <c r="C185" s="277"/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  <c r="P185" s="277"/>
      <c r="Q185" s="277"/>
      <c r="R185" s="277"/>
      <c r="S185" s="277"/>
      <c r="T185" s="277"/>
      <c r="U185" s="62">
        <v>180</v>
      </c>
      <c r="V185" s="85" t="s">
        <v>529</v>
      </c>
      <c r="W185" s="184">
        <v>42800</v>
      </c>
      <c r="X185" s="88">
        <f t="shared" si="57"/>
        <v>42800</v>
      </c>
      <c r="Y185" s="87" t="s">
        <v>43</v>
      </c>
      <c r="Z185" s="88" t="s">
        <v>530</v>
      </c>
      <c r="AA185" s="88">
        <f t="shared" si="58"/>
        <v>42800</v>
      </c>
      <c r="AB185" s="88" t="str">
        <f t="shared" si="59"/>
        <v>บริษัท สำเนาพลัส จำกัด</v>
      </c>
      <c r="AC185" s="88">
        <f t="shared" si="60"/>
        <v>42800</v>
      </c>
      <c r="AD185" s="87" t="s">
        <v>40</v>
      </c>
      <c r="AE185" s="87" t="s">
        <v>531</v>
      </c>
    </row>
    <row r="186" spans="1:31" s="137" customFormat="1" ht="84">
      <c r="A186" s="277"/>
      <c r="B186" s="277"/>
      <c r="C186" s="277"/>
      <c r="D186" s="277"/>
      <c r="E186" s="277"/>
      <c r="F186" s="277"/>
      <c r="G186" s="277"/>
      <c r="H186" s="277"/>
      <c r="I186" s="277"/>
      <c r="J186" s="277"/>
      <c r="K186" s="277"/>
      <c r="L186" s="277"/>
      <c r="M186" s="277"/>
      <c r="N186" s="277"/>
      <c r="O186" s="277"/>
      <c r="P186" s="277"/>
      <c r="Q186" s="277"/>
      <c r="R186" s="277"/>
      <c r="S186" s="277"/>
      <c r="T186" s="277"/>
      <c r="U186" s="62">
        <v>181</v>
      </c>
      <c r="V186" s="85" t="s">
        <v>532</v>
      </c>
      <c r="W186" s="184">
        <v>32000</v>
      </c>
      <c r="X186" s="88">
        <f t="shared" si="57"/>
        <v>32000</v>
      </c>
      <c r="Y186" s="87" t="s">
        <v>43</v>
      </c>
      <c r="Z186" s="88" t="s">
        <v>533</v>
      </c>
      <c r="AA186" s="88">
        <f t="shared" si="58"/>
        <v>32000</v>
      </c>
      <c r="AB186" s="88" t="str">
        <f t="shared" si="59"/>
        <v>นายรณชัย นากสุก</v>
      </c>
      <c r="AC186" s="88">
        <f t="shared" si="60"/>
        <v>32000</v>
      </c>
      <c r="AD186" s="87" t="s">
        <v>40</v>
      </c>
      <c r="AE186" s="87" t="s">
        <v>534</v>
      </c>
    </row>
    <row r="187" spans="1:31" s="137" customFormat="1" ht="63">
      <c r="A187" s="277"/>
      <c r="B187" s="277"/>
      <c r="C187" s="277"/>
      <c r="D187" s="277"/>
      <c r="E187" s="277"/>
      <c r="F187" s="277"/>
      <c r="G187" s="277"/>
      <c r="H187" s="277"/>
      <c r="I187" s="277"/>
      <c r="J187" s="277"/>
      <c r="K187" s="277"/>
      <c r="L187" s="277"/>
      <c r="M187" s="277"/>
      <c r="N187" s="277"/>
      <c r="O187" s="277"/>
      <c r="P187" s="277"/>
      <c r="Q187" s="277"/>
      <c r="R187" s="277"/>
      <c r="S187" s="277"/>
      <c r="T187" s="277"/>
      <c r="U187" s="62">
        <v>182</v>
      </c>
      <c r="V187" s="85" t="s">
        <v>535</v>
      </c>
      <c r="W187" s="184">
        <v>146500</v>
      </c>
      <c r="X187" s="88">
        <f t="shared" si="57"/>
        <v>146500</v>
      </c>
      <c r="Y187" s="87" t="s">
        <v>43</v>
      </c>
      <c r="Z187" s="88" t="s">
        <v>520</v>
      </c>
      <c r="AA187" s="88">
        <f t="shared" si="58"/>
        <v>146500</v>
      </c>
      <c r="AB187" s="88" t="str">
        <f t="shared" si="59"/>
        <v>นายชัยศักดิ์ เอื้อบางนา</v>
      </c>
      <c r="AC187" s="88">
        <f t="shared" si="60"/>
        <v>146500</v>
      </c>
      <c r="AD187" s="87" t="s">
        <v>40</v>
      </c>
      <c r="AE187" s="87" t="s">
        <v>536</v>
      </c>
    </row>
    <row r="188" spans="1:31" s="137" customFormat="1" ht="63">
      <c r="A188" s="277"/>
      <c r="B188" s="277"/>
      <c r="C188" s="277"/>
      <c r="D188" s="277"/>
      <c r="E188" s="277"/>
      <c r="F188" s="277"/>
      <c r="G188" s="277"/>
      <c r="H188" s="277"/>
      <c r="I188" s="277"/>
      <c r="J188" s="277"/>
      <c r="K188" s="277"/>
      <c r="L188" s="277"/>
      <c r="M188" s="277"/>
      <c r="N188" s="277"/>
      <c r="O188" s="277"/>
      <c r="P188" s="277"/>
      <c r="Q188" s="277"/>
      <c r="R188" s="277"/>
      <c r="S188" s="277"/>
      <c r="T188" s="277"/>
      <c r="U188" s="62">
        <v>183</v>
      </c>
      <c r="V188" s="85" t="s">
        <v>537</v>
      </c>
      <c r="W188" s="184">
        <v>16050</v>
      </c>
      <c r="X188" s="88">
        <f t="shared" si="57"/>
        <v>16050</v>
      </c>
      <c r="Y188" s="87" t="s">
        <v>43</v>
      </c>
      <c r="Z188" s="88" t="s">
        <v>97</v>
      </c>
      <c r="AA188" s="88">
        <f t="shared" si="58"/>
        <v>16050</v>
      </c>
      <c r="AB188" s="88" t="str">
        <f t="shared" si="59"/>
        <v>บริษัท สหธุรกิจ จำกัด</v>
      </c>
      <c r="AC188" s="88">
        <f t="shared" si="60"/>
        <v>16050</v>
      </c>
      <c r="AD188" s="87" t="s">
        <v>40</v>
      </c>
      <c r="AE188" s="87" t="s">
        <v>538</v>
      </c>
    </row>
    <row r="189" spans="1:31" s="137" customFormat="1" ht="42">
      <c r="A189" s="277"/>
      <c r="B189" s="277"/>
      <c r="C189" s="277"/>
      <c r="D189" s="277"/>
      <c r="E189" s="277"/>
      <c r="F189" s="277"/>
      <c r="G189" s="277"/>
      <c r="H189" s="277"/>
      <c r="I189" s="277"/>
      <c r="J189" s="277"/>
      <c r="K189" s="277"/>
      <c r="L189" s="277"/>
      <c r="M189" s="277"/>
      <c r="N189" s="277"/>
      <c r="O189" s="277"/>
      <c r="P189" s="277"/>
      <c r="Q189" s="277"/>
      <c r="R189" s="277"/>
      <c r="S189" s="277"/>
      <c r="T189" s="277"/>
      <c r="U189" s="62">
        <v>184</v>
      </c>
      <c r="V189" s="387" t="s">
        <v>910</v>
      </c>
      <c r="W189" s="388"/>
      <c r="X189" s="388"/>
      <c r="Y189" s="388"/>
      <c r="Z189" s="388"/>
      <c r="AA189" s="388"/>
      <c r="AB189" s="388"/>
      <c r="AC189" s="388"/>
      <c r="AD189" s="389"/>
      <c r="AE189" s="87" t="s">
        <v>539</v>
      </c>
    </row>
    <row r="190" spans="1:31" s="137" customFormat="1" ht="63">
      <c r="A190" s="277"/>
      <c r="B190" s="277"/>
      <c r="C190" s="277"/>
      <c r="D190" s="277"/>
      <c r="E190" s="277"/>
      <c r="F190" s="277"/>
      <c r="G190" s="277"/>
      <c r="H190" s="277"/>
      <c r="I190" s="277"/>
      <c r="J190" s="277"/>
      <c r="K190" s="277"/>
      <c r="L190" s="277"/>
      <c r="M190" s="277"/>
      <c r="N190" s="277"/>
      <c r="O190" s="277"/>
      <c r="P190" s="277"/>
      <c r="Q190" s="277"/>
      <c r="R190" s="277"/>
      <c r="S190" s="277"/>
      <c r="T190" s="277"/>
      <c r="U190" s="62">
        <v>185</v>
      </c>
      <c r="V190" s="85" t="s">
        <v>540</v>
      </c>
      <c r="W190" s="184">
        <v>27000</v>
      </c>
      <c r="X190" s="88">
        <f>W190</f>
        <v>27000</v>
      </c>
      <c r="Y190" s="87" t="s">
        <v>43</v>
      </c>
      <c r="Z190" s="88" t="s">
        <v>541</v>
      </c>
      <c r="AA190" s="88">
        <f t="shared" ref="AA190:AA235" si="61">+W190</f>
        <v>27000</v>
      </c>
      <c r="AB190" s="88" t="str">
        <f t="shared" ref="AB190:AB201" si="62">+Z190</f>
        <v xml:space="preserve">นายศรศักดิ์ ทองกาญจนา </v>
      </c>
      <c r="AC190" s="88">
        <f t="shared" ref="AC190:AC249" si="63">+W190</f>
        <v>27000</v>
      </c>
      <c r="AD190" s="87" t="s">
        <v>40</v>
      </c>
      <c r="AE190" s="87" t="s">
        <v>542</v>
      </c>
    </row>
    <row r="191" spans="1:31" s="137" customFormat="1" ht="63">
      <c r="A191" s="277"/>
      <c r="B191" s="277"/>
      <c r="C191" s="277"/>
      <c r="D191" s="277"/>
      <c r="E191" s="277"/>
      <c r="F191" s="277"/>
      <c r="G191" s="277"/>
      <c r="H191" s="277"/>
      <c r="I191" s="277"/>
      <c r="J191" s="277"/>
      <c r="K191" s="277"/>
      <c r="L191" s="277"/>
      <c r="M191" s="277"/>
      <c r="N191" s="277"/>
      <c r="O191" s="277"/>
      <c r="P191" s="277"/>
      <c r="Q191" s="277"/>
      <c r="R191" s="277"/>
      <c r="S191" s="277"/>
      <c r="T191" s="277"/>
      <c r="U191" s="62">
        <v>186</v>
      </c>
      <c r="V191" s="85" t="s">
        <v>545</v>
      </c>
      <c r="W191" s="88">
        <v>110900</v>
      </c>
      <c r="X191" s="88">
        <f t="shared" ref="X191:X194" si="64">+W191</f>
        <v>110900</v>
      </c>
      <c r="Y191" s="87" t="s">
        <v>43</v>
      </c>
      <c r="Z191" s="87" t="s">
        <v>546</v>
      </c>
      <c r="AA191" s="88">
        <f t="shared" si="61"/>
        <v>110900</v>
      </c>
      <c r="AB191" s="87" t="str">
        <f t="shared" si="62"/>
        <v>บริษัท มาร์คาโต้ มิวสิค</v>
      </c>
      <c r="AC191" s="88">
        <f t="shared" si="63"/>
        <v>110900</v>
      </c>
      <c r="AD191" s="87" t="s">
        <v>40</v>
      </c>
      <c r="AE191" s="87" t="s">
        <v>547</v>
      </c>
    </row>
    <row r="192" spans="1:31" s="137" customFormat="1" ht="63">
      <c r="A192" s="277"/>
      <c r="B192" s="277"/>
      <c r="C192" s="277"/>
      <c r="D192" s="277"/>
      <c r="E192" s="277"/>
      <c r="F192" s="277"/>
      <c r="G192" s="277"/>
      <c r="H192" s="277"/>
      <c r="I192" s="277"/>
      <c r="J192" s="277"/>
      <c r="K192" s="277"/>
      <c r="L192" s="277"/>
      <c r="M192" s="277"/>
      <c r="N192" s="277"/>
      <c r="O192" s="277"/>
      <c r="P192" s="277"/>
      <c r="Q192" s="277"/>
      <c r="R192" s="277"/>
      <c r="S192" s="277"/>
      <c r="T192" s="277"/>
      <c r="U192" s="62">
        <v>187</v>
      </c>
      <c r="V192" s="85" t="s">
        <v>548</v>
      </c>
      <c r="W192" s="88">
        <v>17740</v>
      </c>
      <c r="X192" s="88">
        <f t="shared" si="64"/>
        <v>17740</v>
      </c>
      <c r="Y192" s="87" t="s">
        <v>43</v>
      </c>
      <c r="Z192" s="87" t="s">
        <v>549</v>
      </c>
      <c r="AA192" s="88">
        <f t="shared" si="61"/>
        <v>17740</v>
      </c>
      <c r="AB192" s="87" t="str">
        <f t="shared" si="62"/>
        <v>บริษัท มาซูม่า จำกัด</v>
      </c>
      <c r="AC192" s="88">
        <f t="shared" si="63"/>
        <v>17740</v>
      </c>
      <c r="AD192" s="87" t="s">
        <v>40</v>
      </c>
      <c r="AE192" s="87" t="s">
        <v>550</v>
      </c>
    </row>
    <row r="193" spans="1:31" s="137" customFormat="1" ht="63">
      <c r="A193" s="277"/>
      <c r="B193" s="277"/>
      <c r="C193" s="277"/>
      <c r="D193" s="277"/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62">
        <v>188</v>
      </c>
      <c r="V193" s="85" t="s">
        <v>551</v>
      </c>
      <c r="W193" s="88">
        <v>90000</v>
      </c>
      <c r="X193" s="88">
        <f t="shared" si="64"/>
        <v>90000</v>
      </c>
      <c r="Y193" s="87" t="s">
        <v>43</v>
      </c>
      <c r="Z193" s="87" t="s">
        <v>552</v>
      </c>
      <c r="AA193" s="88">
        <f t="shared" si="61"/>
        <v>90000</v>
      </c>
      <c r="AB193" s="87" t="str">
        <f t="shared" si="62"/>
        <v>บริษัท บุ๊คเน็ท จำกัด</v>
      </c>
      <c r="AC193" s="88">
        <f t="shared" si="63"/>
        <v>90000</v>
      </c>
      <c r="AD193" s="87" t="s">
        <v>40</v>
      </c>
      <c r="AE193" s="87" t="s">
        <v>553</v>
      </c>
    </row>
    <row r="194" spans="1:31" s="137" customFormat="1" ht="63">
      <c r="A194" s="277"/>
      <c r="B194" s="277"/>
      <c r="C194" s="277"/>
      <c r="D194" s="277"/>
      <c r="E194" s="277"/>
      <c r="F194" s="277"/>
      <c r="G194" s="277"/>
      <c r="H194" s="277"/>
      <c r="I194" s="277"/>
      <c r="J194" s="277"/>
      <c r="K194" s="277"/>
      <c r="L194" s="277"/>
      <c r="M194" s="277"/>
      <c r="N194" s="277"/>
      <c r="O194" s="277"/>
      <c r="P194" s="277"/>
      <c r="Q194" s="277"/>
      <c r="R194" s="277"/>
      <c r="S194" s="277"/>
      <c r="T194" s="277"/>
      <c r="U194" s="62">
        <v>189</v>
      </c>
      <c r="V194" s="150" t="s">
        <v>554</v>
      </c>
      <c r="W194" s="88">
        <v>30227.5</v>
      </c>
      <c r="X194" s="88">
        <f t="shared" si="64"/>
        <v>30227.5</v>
      </c>
      <c r="Y194" s="87" t="s">
        <v>43</v>
      </c>
      <c r="Z194" s="87" t="s">
        <v>555</v>
      </c>
      <c r="AA194" s="88">
        <f t="shared" si="61"/>
        <v>30227.5</v>
      </c>
      <c r="AB194" s="87" t="str">
        <f t="shared" si="62"/>
        <v>บริษัท มัลติอิเล็กทริก จำกัด</v>
      </c>
      <c r="AC194" s="88">
        <f t="shared" si="63"/>
        <v>30227.5</v>
      </c>
      <c r="AD194" s="87" t="s">
        <v>40</v>
      </c>
      <c r="AE194" s="87" t="s">
        <v>556</v>
      </c>
    </row>
    <row r="195" spans="1:31" s="137" customFormat="1" ht="105">
      <c r="A195" s="277"/>
      <c r="B195" s="277"/>
      <c r="C195" s="277"/>
      <c r="D195" s="277"/>
      <c r="E195" s="277"/>
      <c r="F195" s="277"/>
      <c r="G195" s="277"/>
      <c r="H195" s="277"/>
      <c r="I195" s="277"/>
      <c r="J195" s="277"/>
      <c r="K195" s="277"/>
      <c r="L195" s="277"/>
      <c r="M195" s="277"/>
      <c r="N195" s="277"/>
      <c r="O195" s="277"/>
      <c r="P195" s="277"/>
      <c r="Q195" s="277"/>
      <c r="R195" s="277"/>
      <c r="S195" s="277"/>
      <c r="T195" s="277"/>
      <c r="U195" s="62">
        <v>190</v>
      </c>
      <c r="V195" s="85" t="s">
        <v>557</v>
      </c>
      <c r="W195" s="184">
        <v>45000</v>
      </c>
      <c r="X195" s="88">
        <f t="shared" ref="X195:X200" si="65">W195</f>
        <v>45000</v>
      </c>
      <c r="Y195" s="87" t="s">
        <v>43</v>
      </c>
      <c r="Z195" s="88" t="s">
        <v>391</v>
      </c>
      <c r="AA195" s="88">
        <f t="shared" si="61"/>
        <v>45000</v>
      </c>
      <c r="AB195" s="88" t="str">
        <f t="shared" si="62"/>
        <v>นายฉัตรชัย ทาทอง</v>
      </c>
      <c r="AC195" s="88">
        <f t="shared" si="63"/>
        <v>45000</v>
      </c>
      <c r="AD195" s="87" t="s">
        <v>40</v>
      </c>
      <c r="AE195" s="87" t="s">
        <v>558</v>
      </c>
    </row>
    <row r="196" spans="1:31" s="137" customFormat="1" ht="105">
      <c r="A196" s="277"/>
      <c r="B196" s="277"/>
      <c r="C196" s="277"/>
      <c r="D196" s="277"/>
      <c r="E196" s="277"/>
      <c r="F196" s="277"/>
      <c r="G196" s="277"/>
      <c r="H196" s="277"/>
      <c r="I196" s="277"/>
      <c r="J196" s="277"/>
      <c r="K196" s="277"/>
      <c r="L196" s="277"/>
      <c r="M196" s="277"/>
      <c r="N196" s="277"/>
      <c r="O196" s="277"/>
      <c r="P196" s="277"/>
      <c r="Q196" s="277"/>
      <c r="R196" s="277"/>
      <c r="S196" s="277"/>
      <c r="T196" s="277"/>
      <c r="U196" s="62">
        <v>191</v>
      </c>
      <c r="V196" s="85" t="s">
        <v>560</v>
      </c>
      <c r="W196" s="184">
        <v>16000</v>
      </c>
      <c r="X196" s="88">
        <f t="shared" si="65"/>
        <v>16000</v>
      </c>
      <c r="Y196" s="87" t="s">
        <v>43</v>
      </c>
      <c r="Z196" s="88" t="s">
        <v>492</v>
      </c>
      <c r="AA196" s="88">
        <f t="shared" si="61"/>
        <v>16000</v>
      </c>
      <c r="AB196" s="88" t="str">
        <f t="shared" si="62"/>
        <v>นายอนุวัฒน์ 
นาคพวัน</v>
      </c>
      <c r="AC196" s="88">
        <f t="shared" si="63"/>
        <v>16000</v>
      </c>
      <c r="AD196" s="87" t="s">
        <v>40</v>
      </c>
      <c r="AE196" s="87" t="s">
        <v>561</v>
      </c>
    </row>
    <row r="197" spans="1:31" s="137" customFormat="1" ht="147">
      <c r="A197" s="277"/>
      <c r="B197" s="277"/>
      <c r="C197" s="277"/>
      <c r="D197" s="277"/>
      <c r="E197" s="277"/>
      <c r="F197" s="277"/>
      <c r="G197" s="277"/>
      <c r="H197" s="277"/>
      <c r="I197" s="277"/>
      <c r="J197" s="277"/>
      <c r="K197" s="277"/>
      <c r="L197" s="277"/>
      <c r="M197" s="277"/>
      <c r="N197" s="277"/>
      <c r="O197" s="277"/>
      <c r="P197" s="277"/>
      <c r="Q197" s="277"/>
      <c r="R197" s="277"/>
      <c r="S197" s="277"/>
      <c r="T197" s="277"/>
      <c r="U197" s="62">
        <v>192</v>
      </c>
      <c r="V197" s="85" t="s">
        <v>562</v>
      </c>
      <c r="W197" s="184">
        <v>191811.41</v>
      </c>
      <c r="X197" s="88">
        <f t="shared" si="65"/>
        <v>191811.41</v>
      </c>
      <c r="Y197" s="87" t="s">
        <v>43</v>
      </c>
      <c r="Z197" s="88" t="s">
        <v>563</v>
      </c>
      <c r="AA197" s="88">
        <f t="shared" si="61"/>
        <v>191811.41</v>
      </c>
      <c r="AB197" s="88" t="str">
        <f t="shared" si="62"/>
        <v>นายธีรเดช พันธุ์จันทร์</v>
      </c>
      <c r="AC197" s="88">
        <f t="shared" si="63"/>
        <v>191811.41</v>
      </c>
      <c r="AD197" s="87" t="s">
        <v>40</v>
      </c>
      <c r="AE197" s="87" t="s">
        <v>564</v>
      </c>
    </row>
    <row r="198" spans="1:31" s="137" customFormat="1" ht="147">
      <c r="A198" s="277"/>
      <c r="B198" s="277"/>
      <c r="C198" s="277"/>
      <c r="D198" s="277"/>
      <c r="E198" s="277"/>
      <c r="F198" s="277"/>
      <c r="G198" s="277"/>
      <c r="H198" s="277"/>
      <c r="I198" s="277"/>
      <c r="J198" s="277"/>
      <c r="K198" s="277"/>
      <c r="L198" s="277"/>
      <c r="M198" s="277"/>
      <c r="N198" s="277"/>
      <c r="O198" s="277"/>
      <c r="P198" s="277"/>
      <c r="Q198" s="277"/>
      <c r="R198" s="277"/>
      <c r="S198" s="277"/>
      <c r="T198" s="277"/>
      <c r="U198" s="62">
        <v>193</v>
      </c>
      <c r="V198" s="85" t="s">
        <v>565</v>
      </c>
      <c r="W198" s="184">
        <v>16000</v>
      </c>
      <c r="X198" s="88">
        <f t="shared" si="65"/>
        <v>16000</v>
      </c>
      <c r="Y198" s="87" t="s">
        <v>43</v>
      </c>
      <c r="Z198" s="88" t="s">
        <v>566</v>
      </c>
      <c r="AA198" s="88">
        <f t="shared" si="61"/>
        <v>16000</v>
      </c>
      <c r="AB198" s="88" t="str">
        <f t="shared" si="62"/>
        <v>นายจำลอง แสงเมือง</v>
      </c>
      <c r="AC198" s="88">
        <f t="shared" si="63"/>
        <v>16000</v>
      </c>
      <c r="AD198" s="87" t="s">
        <v>40</v>
      </c>
      <c r="AE198" s="87" t="s">
        <v>567</v>
      </c>
    </row>
    <row r="199" spans="1:31" s="137" customFormat="1" ht="126">
      <c r="A199" s="277"/>
      <c r="B199" s="277"/>
      <c r="C199" s="277"/>
      <c r="D199" s="277"/>
      <c r="E199" s="277"/>
      <c r="F199" s="277"/>
      <c r="G199" s="277"/>
      <c r="H199" s="277"/>
      <c r="I199" s="277"/>
      <c r="J199" s="277"/>
      <c r="K199" s="277"/>
      <c r="L199" s="277"/>
      <c r="M199" s="277"/>
      <c r="N199" s="277"/>
      <c r="O199" s="277"/>
      <c r="P199" s="277"/>
      <c r="Q199" s="277"/>
      <c r="R199" s="277"/>
      <c r="S199" s="277"/>
      <c r="T199" s="277"/>
      <c r="U199" s="62">
        <v>194</v>
      </c>
      <c r="V199" s="150" t="s">
        <v>568</v>
      </c>
      <c r="W199" s="184">
        <v>267393</v>
      </c>
      <c r="X199" s="88">
        <f t="shared" si="65"/>
        <v>267393</v>
      </c>
      <c r="Y199" s="87" t="s">
        <v>43</v>
      </c>
      <c r="Z199" s="88" t="s">
        <v>569</v>
      </c>
      <c r="AA199" s="88">
        <f t="shared" si="61"/>
        <v>267393</v>
      </c>
      <c r="AB199" s="88" t="str">
        <f t="shared" si="62"/>
        <v>บริษัท อิเวนท์ อีเลฟเว่น จำกัด</v>
      </c>
      <c r="AC199" s="88">
        <f t="shared" si="63"/>
        <v>267393</v>
      </c>
      <c r="AD199" s="87" t="s">
        <v>40</v>
      </c>
      <c r="AE199" s="87" t="s">
        <v>570</v>
      </c>
    </row>
    <row r="200" spans="1:31" s="137" customFormat="1" ht="63">
      <c r="A200" s="277"/>
      <c r="B200" s="277"/>
      <c r="C200" s="277"/>
      <c r="D200" s="277"/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  <c r="Q200" s="277"/>
      <c r="R200" s="277"/>
      <c r="S200" s="277"/>
      <c r="T200" s="277"/>
      <c r="U200" s="62">
        <v>195</v>
      </c>
      <c r="V200" s="85" t="s">
        <v>571</v>
      </c>
      <c r="W200" s="184">
        <v>52430</v>
      </c>
      <c r="X200" s="88">
        <f t="shared" si="65"/>
        <v>52430</v>
      </c>
      <c r="Y200" s="87" t="s">
        <v>43</v>
      </c>
      <c r="Z200" s="88" t="s">
        <v>572</v>
      </c>
      <c r="AA200" s="88">
        <f t="shared" si="61"/>
        <v>52430</v>
      </c>
      <c r="AB200" s="88" t="str">
        <f t="shared" si="62"/>
        <v>นายธีรรัตน์ ลิ่มวัฒนาเกียรติ</v>
      </c>
      <c r="AC200" s="88">
        <f t="shared" si="63"/>
        <v>52430</v>
      </c>
      <c r="AD200" s="87" t="s">
        <v>40</v>
      </c>
      <c r="AE200" s="87" t="s">
        <v>573</v>
      </c>
    </row>
    <row r="201" spans="1:31" s="137" customFormat="1" ht="84">
      <c r="A201" s="277"/>
      <c r="B201" s="277"/>
      <c r="C201" s="277"/>
      <c r="D201" s="277"/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277"/>
      <c r="T201" s="277"/>
      <c r="U201" s="62">
        <v>196</v>
      </c>
      <c r="V201" s="85" t="s">
        <v>574</v>
      </c>
      <c r="W201" s="184">
        <v>95000</v>
      </c>
      <c r="X201" s="88">
        <v>95000</v>
      </c>
      <c r="Y201" s="87" t="s">
        <v>43</v>
      </c>
      <c r="Z201" s="88" t="s">
        <v>575</v>
      </c>
      <c r="AA201" s="88">
        <f t="shared" si="61"/>
        <v>95000</v>
      </c>
      <c r="AB201" s="88" t="str">
        <f t="shared" si="62"/>
        <v>นายธีรัตน์ ลิ่มวัฒนาเกียรติ</v>
      </c>
      <c r="AC201" s="88">
        <f t="shared" si="63"/>
        <v>95000</v>
      </c>
      <c r="AD201" s="87" t="s">
        <v>40</v>
      </c>
      <c r="AE201" s="87" t="s">
        <v>576</v>
      </c>
    </row>
    <row r="202" spans="1:31" s="137" customFormat="1" ht="84">
      <c r="A202" s="277"/>
      <c r="B202" s="277"/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277"/>
      <c r="N202" s="277"/>
      <c r="O202" s="277"/>
      <c r="P202" s="277"/>
      <c r="Q202" s="277"/>
      <c r="R202" s="277"/>
      <c r="S202" s="277"/>
      <c r="T202" s="277"/>
      <c r="U202" s="62">
        <v>197</v>
      </c>
      <c r="V202" s="85" t="s">
        <v>577</v>
      </c>
      <c r="W202" s="184">
        <v>95000</v>
      </c>
      <c r="X202" s="88">
        <f t="shared" ref="X202:X211" si="66">W202</f>
        <v>95000</v>
      </c>
      <c r="Y202" s="87" t="s">
        <v>43</v>
      </c>
      <c r="Z202" s="88" t="s">
        <v>578</v>
      </c>
      <c r="AA202" s="88">
        <f t="shared" si="61"/>
        <v>95000</v>
      </c>
      <c r="AB202" s="88" t="s">
        <v>578</v>
      </c>
      <c r="AC202" s="88">
        <f t="shared" si="63"/>
        <v>95000</v>
      </c>
      <c r="AD202" s="87" t="s">
        <v>40</v>
      </c>
      <c r="AE202" s="87" t="s">
        <v>579</v>
      </c>
    </row>
    <row r="203" spans="1:31" s="137" customFormat="1" ht="84">
      <c r="A203" s="277"/>
      <c r="B203" s="277"/>
      <c r="C203" s="277"/>
      <c r="D203" s="277"/>
      <c r="E203" s="277"/>
      <c r="F203" s="277"/>
      <c r="G203" s="277"/>
      <c r="H203" s="277"/>
      <c r="I203" s="277"/>
      <c r="J203" s="277"/>
      <c r="K203" s="277"/>
      <c r="L203" s="277"/>
      <c r="M203" s="277"/>
      <c r="N203" s="277"/>
      <c r="O203" s="277"/>
      <c r="P203" s="277"/>
      <c r="Q203" s="277"/>
      <c r="R203" s="277"/>
      <c r="S203" s="277"/>
      <c r="T203" s="277"/>
      <c r="U203" s="62">
        <v>198</v>
      </c>
      <c r="V203" s="85" t="s">
        <v>580</v>
      </c>
      <c r="W203" s="184">
        <v>95000</v>
      </c>
      <c r="X203" s="88">
        <f t="shared" si="66"/>
        <v>95000</v>
      </c>
      <c r="Y203" s="87" t="s">
        <v>43</v>
      </c>
      <c r="Z203" s="88" t="s">
        <v>581</v>
      </c>
      <c r="AA203" s="88">
        <f t="shared" si="61"/>
        <v>95000</v>
      </c>
      <c r="AB203" s="88" t="str">
        <f t="shared" ref="AB203:AB249" si="67">+Z203</f>
        <v>นายยศกร เรืองชัยเจริญ</v>
      </c>
      <c r="AC203" s="88">
        <f t="shared" si="63"/>
        <v>95000</v>
      </c>
      <c r="AD203" s="87" t="s">
        <v>40</v>
      </c>
      <c r="AE203" s="87" t="s">
        <v>582</v>
      </c>
    </row>
    <row r="204" spans="1:31" s="137" customFormat="1" ht="84">
      <c r="A204" s="277"/>
      <c r="B204" s="277"/>
      <c r="C204" s="277"/>
      <c r="D204" s="277"/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77"/>
      <c r="U204" s="62">
        <v>199</v>
      </c>
      <c r="V204" s="85" t="s">
        <v>583</v>
      </c>
      <c r="W204" s="184">
        <v>95000</v>
      </c>
      <c r="X204" s="88">
        <f t="shared" si="66"/>
        <v>95000</v>
      </c>
      <c r="Y204" s="87" t="s">
        <v>43</v>
      </c>
      <c r="Z204" s="88" t="s">
        <v>584</v>
      </c>
      <c r="AA204" s="88">
        <f t="shared" si="61"/>
        <v>95000</v>
      </c>
      <c r="AB204" s="88" t="str">
        <f t="shared" si="67"/>
        <v>นางสาวเกวลี ผการัตน์</v>
      </c>
      <c r="AC204" s="88">
        <f t="shared" si="63"/>
        <v>95000</v>
      </c>
      <c r="AD204" s="87" t="s">
        <v>40</v>
      </c>
      <c r="AE204" s="87" t="s">
        <v>585</v>
      </c>
    </row>
    <row r="205" spans="1:31" s="137" customFormat="1" ht="84">
      <c r="A205" s="277"/>
      <c r="B205" s="277"/>
      <c r="C205" s="277"/>
      <c r="D205" s="277"/>
      <c r="E205" s="277"/>
      <c r="F205" s="277"/>
      <c r="G205" s="277"/>
      <c r="H205" s="277"/>
      <c r="I205" s="277"/>
      <c r="J205" s="277"/>
      <c r="K205" s="277"/>
      <c r="L205" s="277"/>
      <c r="M205" s="277"/>
      <c r="N205" s="277"/>
      <c r="O205" s="277"/>
      <c r="P205" s="277"/>
      <c r="Q205" s="277"/>
      <c r="R205" s="277"/>
      <c r="S205" s="277"/>
      <c r="T205" s="277"/>
      <c r="U205" s="62">
        <v>200</v>
      </c>
      <c r="V205" s="85" t="s">
        <v>586</v>
      </c>
      <c r="W205" s="184">
        <v>40000</v>
      </c>
      <c r="X205" s="88">
        <f t="shared" si="66"/>
        <v>40000</v>
      </c>
      <c r="Y205" s="87" t="s">
        <v>43</v>
      </c>
      <c r="Z205" s="88" t="s">
        <v>587</v>
      </c>
      <c r="AA205" s="88">
        <f t="shared" si="61"/>
        <v>40000</v>
      </c>
      <c r="AB205" s="88" t="str">
        <f t="shared" si="67"/>
        <v>หจก.เอ.พี.ที. ทรานส์</v>
      </c>
      <c r="AC205" s="88">
        <f t="shared" si="63"/>
        <v>40000</v>
      </c>
      <c r="AD205" s="87" t="s">
        <v>40</v>
      </c>
      <c r="AE205" s="87" t="s">
        <v>588</v>
      </c>
    </row>
    <row r="206" spans="1:31" s="137" customFormat="1" ht="84">
      <c r="A206" s="277"/>
      <c r="B206" s="277"/>
      <c r="C206" s="277"/>
      <c r="D206" s="277"/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277"/>
      <c r="T206" s="277"/>
      <c r="U206" s="62">
        <v>201</v>
      </c>
      <c r="V206" s="85" t="s">
        <v>589</v>
      </c>
      <c r="W206" s="184">
        <v>32000</v>
      </c>
      <c r="X206" s="88">
        <f t="shared" si="66"/>
        <v>32000</v>
      </c>
      <c r="Y206" s="87" t="s">
        <v>43</v>
      </c>
      <c r="Z206" s="88" t="s">
        <v>590</v>
      </c>
      <c r="AA206" s="88">
        <f t="shared" si="61"/>
        <v>32000</v>
      </c>
      <c r="AB206" s="88" t="str">
        <f t="shared" si="67"/>
        <v>นางสาวเปมิกา ปิ่นประเสริฐ</v>
      </c>
      <c r="AC206" s="88">
        <f t="shared" si="63"/>
        <v>32000</v>
      </c>
      <c r="AD206" s="87" t="s">
        <v>40</v>
      </c>
      <c r="AE206" s="87" t="s">
        <v>591</v>
      </c>
    </row>
    <row r="207" spans="1:31" s="137" customFormat="1" ht="84">
      <c r="A207" s="277"/>
      <c r="B207" s="277"/>
      <c r="C207" s="277"/>
      <c r="D207" s="277"/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7"/>
      <c r="T207" s="277"/>
      <c r="U207" s="62">
        <v>202</v>
      </c>
      <c r="V207" s="85" t="s">
        <v>592</v>
      </c>
      <c r="W207" s="184">
        <v>29500</v>
      </c>
      <c r="X207" s="88">
        <f t="shared" si="66"/>
        <v>29500</v>
      </c>
      <c r="Y207" s="87" t="s">
        <v>43</v>
      </c>
      <c r="Z207" s="88" t="s">
        <v>302</v>
      </c>
      <c r="AA207" s="88">
        <f t="shared" si="61"/>
        <v>29500</v>
      </c>
      <c r="AB207" s="88" t="str">
        <f t="shared" si="67"/>
        <v>นายทรงพล บัวงาม</v>
      </c>
      <c r="AC207" s="88">
        <f t="shared" si="63"/>
        <v>29500</v>
      </c>
      <c r="AD207" s="87" t="s">
        <v>40</v>
      </c>
      <c r="AE207" s="87" t="s">
        <v>593</v>
      </c>
    </row>
    <row r="208" spans="1:31" s="137" customFormat="1" ht="84">
      <c r="A208" s="277"/>
      <c r="B208" s="277"/>
      <c r="C208" s="277"/>
      <c r="D208" s="277"/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277"/>
      <c r="T208" s="277"/>
      <c r="U208" s="62">
        <v>203</v>
      </c>
      <c r="V208" s="85" t="s">
        <v>594</v>
      </c>
      <c r="W208" s="184">
        <v>98440</v>
      </c>
      <c r="X208" s="88">
        <f t="shared" si="66"/>
        <v>98440</v>
      </c>
      <c r="Y208" s="87" t="s">
        <v>43</v>
      </c>
      <c r="Z208" s="88" t="s">
        <v>595</v>
      </c>
      <c r="AA208" s="88">
        <f t="shared" si="61"/>
        <v>98440</v>
      </c>
      <c r="AB208" s="88" t="str">
        <f t="shared" si="67"/>
        <v>บริษัท สันติวิธี ออกแบบ จำกัด</v>
      </c>
      <c r="AC208" s="88">
        <f t="shared" si="63"/>
        <v>98440</v>
      </c>
      <c r="AD208" s="87" t="s">
        <v>40</v>
      </c>
      <c r="AE208" s="87" t="s">
        <v>596</v>
      </c>
    </row>
    <row r="209" spans="1:31" s="137" customFormat="1" ht="84">
      <c r="A209" s="277"/>
      <c r="B209" s="277"/>
      <c r="C209" s="277"/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77"/>
      <c r="U209" s="62">
        <v>204</v>
      </c>
      <c r="V209" s="85" t="s">
        <v>597</v>
      </c>
      <c r="W209" s="184">
        <v>16050</v>
      </c>
      <c r="X209" s="88">
        <f t="shared" si="66"/>
        <v>16050</v>
      </c>
      <c r="Y209" s="87" t="s">
        <v>43</v>
      </c>
      <c r="Z209" s="88" t="s">
        <v>598</v>
      </c>
      <c r="AA209" s="88">
        <f t="shared" si="61"/>
        <v>16050</v>
      </c>
      <c r="AB209" s="88" t="str">
        <f t="shared" si="67"/>
        <v>นายกฤติน ธีรวิทยาอาจ</v>
      </c>
      <c r="AC209" s="88">
        <f t="shared" si="63"/>
        <v>16050</v>
      </c>
      <c r="AD209" s="87" t="s">
        <v>40</v>
      </c>
      <c r="AE209" s="87" t="s">
        <v>599</v>
      </c>
    </row>
    <row r="210" spans="1:31" s="137" customFormat="1" ht="63">
      <c r="A210" s="277"/>
      <c r="B210" s="277"/>
      <c r="C210" s="277"/>
      <c r="D210" s="277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7"/>
      <c r="T210" s="277"/>
      <c r="U210" s="62">
        <v>205</v>
      </c>
      <c r="V210" s="85" t="s">
        <v>600</v>
      </c>
      <c r="W210" s="184">
        <v>10143.6</v>
      </c>
      <c r="X210" s="88">
        <f t="shared" si="66"/>
        <v>10143.6</v>
      </c>
      <c r="Y210" s="87" t="s">
        <v>43</v>
      </c>
      <c r="Z210" s="88" t="s">
        <v>601</v>
      </c>
      <c r="AA210" s="88">
        <f t="shared" si="61"/>
        <v>10143.6</v>
      </c>
      <c r="AB210" s="88" t="str">
        <f t="shared" si="67"/>
        <v>บริษัท โชคชัย อินเตอร์ แอร์ จำกัด</v>
      </c>
      <c r="AC210" s="88">
        <f t="shared" si="63"/>
        <v>10143.6</v>
      </c>
      <c r="AD210" s="87" t="s">
        <v>40</v>
      </c>
      <c r="AE210" s="87" t="s">
        <v>602</v>
      </c>
    </row>
    <row r="211" spans="1:31" s="137" customFormat="1" ht="63">
      <c r="A211" s="277"/>
      <c r="B211" s="277"/>
      <c r="C211" s="277"/>
      <c r="D211" s="277"/>
      <c r="E211" s="277"/>
      <c r="F211" s="277"/>
      <c r="G211" s="277"/>
      <c r="H211" s="277"/>
      <c r="I211" s="277"/>
      <c r="J211" s="277"/>
      <c r="K211" s="277"/>
      <c r="L211" s="277"/>
      <c r="M211" s="277"/>
      <c r="N211" s="277"/>
      <c r="O211" s="277"/>
      <c r="P211" s="277"/>
      <c r="Q211" s="277"/>
      <c r="R211" s="277"/>
      <c r="S211" s="277"/>
      <c r="T211" s="277"/>
      <c r="U211" s="62">
        <v>206</v>
      </c>
      <c r="V211" s="85" t="s">
        <v>603</v>
      </c>
      <c r="W211" s="184">
        <v>15450</v>
      </c>
      <c r="X211" s="88">
        <f t="shared" si="66"/>
        <v>15450</v>
      </c>
      <c r="Y211" s="87" t="s">
        <v>43</v>
      </c>
      <c r="Z211" s="88" t="s">
        <v>604</v>
      </c>
      <c r="AA211" s="88">
        <f t="shared" si="61"/>
        <v>15450</v>
      </c>
      <c r="AB211" s="88" t="str">
        <f t="shared" si="67"/>
        <v>นางสาวภิสรินธันธ์ เจริญสุข</v>
      </c>
      <c r="AC211" s="88">
        <f t="shared" si="63"/>
        <v>15450</v>
      </c>
      <c r="AD211" s="87" t="s">
        <v>40</v>
      </c>
      <c r="AE211" s="87" t="s">
        <v>605</v>
      </c>
    </row>
    <row r="212" spans="1:31" s="137" customFormat="1" ht="63">
      <c r="A212" s="277"/>
      <c r="B212" s="277"/>
      <c r="C212" s="277"/>
      <c r="D212" s="277"/>
      <c r="E212" s="277"/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7"/>
      <c r="T212" s="277"/>
      <c r="U212" s="62">
        <v>207</v>
      </c>
      <c r="V212" s="85" t="s">
        <v>606</v>
      </c>
      <c r="W212" s="184">
        <v>30000</v>
      </c>
      <c r="X212" s="88">
        <v>30000</v>
      </c>
      <c r="Y212" s="87" t="s">
        <v>43</v>
      </c>
      <c r="Z212" s="88" t="s">
        <v>607</v>
      </c>
      <c r="AA212" s="88">
        <f t="shared" si="61"/>
        <v>30000</v>
      </c>
      <c r="AB212" s="88" t="str">
        <f t="shared" si="67"/>
        <v>นายภารดร กันภัย</v>
      </c>
      <c r="AC212" s="88">
        <f t="shared" si="63"/>
        <v>30000</v>
      </c>
      <c r="AD212" s="87" t="s">
        <v>40</v>
      </c>
      <c r="AE212" s="87" t="s">
        <v>608</v>
      </c>
    </row>
    <row r="213" spans="1:31" s="137" customFormat="1" ht="63">
      <c r="A213" s="277"/>
      <c r="B213" s="277"/>
      <c r="C213" s="277"/>
      <c r="D213" s="277"/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7"/>
      <c r="P213" s="277"/>
      <c r="Q213" s="277"/>
      <c r="R213" s="277"/>
      <c r="S213" s="277"/>
      <c r="T213" s="277"/>
      <c r="U213" s="62">
        <v>208</v>
      </c>
      <c r="V213" s="85" t="s">
        <v>609</v>
      </c>
      <c r="W213" s="184">
        <v>55854</v>
      </c>
      <c r="X213" s="88">
        <f t="shared" ref="X213:X217" si="68">W213</f>
        <v>55854</v>
      </c>
      <c r="Y213" s="87" t="s">
        <v>43</v>
      </c>
      <c r="Z213" s="88" t="s">
        <v>610</v>
      </c>
      <c r="AA213" s="88">
        <f t="shared" si="61"/>
        <v>55854</v>
      </c>
      <c r="AB213" s="88" t="str">
        <f t="shared" si="67"/>
        <v>บริษัท สยามดนตรียามาฮ่า จำกัด</v>
      </c>
      <c r="AC213" s="88">
        <f t="shared" si="63"/>
        <v>55854</v>
      </c>
      <c r="AD213" s="87" t="s">
        <v>40</v>
      </c>
      <c r="AE213" s="87" t="s">
        <v>611</v>
      </c>
    </row>
    <row r="214" spans="1:31" s="137" customFormat="1" ht="63">
      <c r="A214" s="277"/>
      <c r="B214" s="277"/>
      <c r="C214" s="277"/>
      <c r="D214" s="277"/>
      <c r="E214" s="277"/>
      <c r="F214" s="277"/>
      <c r="G214" s="277"/>
      <c r="H214" s="277"/>
      <c r="I214" s="277"/>
      <c r="J214" s="277"/>
      <c r="K214" s="277"/>
      <c r="L214" s="277"/>
      <c r="M214" s="277"/>
      <c r="N214" s="277"/>
      <c r="O214" s="277"/>
      <c r="P214" s="277"/>
      <c r="Q214" s="277"/>
      <c r="R214" s="277"/>
      <c r="S214" s="277"/>
      <c r="T214" s="277"/>
      <c r="U214" s="62">
        <v>209</v>
      </c>
      <c r="V214" s="85" t="s">
        <v>612</v>
      </c>
      <c r="W214" s="184">
        <v>31100</v>
      </c>
      <c r="X214" s="88">
        <f t="shared" si="68"/>
        <v>31100</v>
      </c>
      <c r="Y214" s="87" t="s">
        <v>43</v>
      </c>
      <c r="Z214" s="88" t="s">
        <v>613</v>
      </c>
      <c r="AA214" s="88">
        <f t="shared" si="61"/>
        <v>31100</v>
      </c>
      <c r="AB214" s="88" t="str">
        <f t="shared" si="67"/>
        <v>บริษัท 101 เปียโน แอน สติง จำกัด</v>
      </c>
      <c r="AC214" s="88">
        <f t="shared" si="63"/>
        <v>31100</v>
      </c>
      <c r="AD214" s="87" t="s">
        <v>40</v>
      </c>
      <c r="AE214" s="87" t="s">
        <v>614</v>
      </c>
    </row>
    <row r="215" spans="1:31" s="137" customFormat="1" ht="84">
      <c r="A215" s="277"/>
      <c r="B215" s="277"/>
      <c r="C215" s="277"/>
      <c r="D215" s="277"/>
      <c r="E215" s="277"/>
      <c r="F215" s="277"/>
      <c r="G215" s="277"/>
      <c r="H215" s="277"/>
      <c r="I215" s="277"/>
      <c r="J215" s="277"/>
      <c r="K215" s="277"/>
      <c r="L215" s="277"/>
      <c r="M215" s="277"/>
      <c r="N215" s="277"/>
      <c r="O215" s="277"/>
      <c r="P215" s="277"/>
      <c r="Q215" s="277"/>
      <c r="R215" s="277"/>
      <c r="S215" s="277"/>
      <c r="T215" s="277"/>
      <c r="U215" s="62">
        <v>210</v>
      </c>
      <c r="V215" s="85" t="s">
        <v>615</v>
      </c>
      <c r="W215" s="184">
        <v>94000</v>
      </c>
      <c r="X215" s="88">
        <f t="shared" si="68"/>
        <v>94000</v>
      </c>
      <c r="Y215" s="87" t="s">
        <v>43</v>
      </c>
      <c r="Z215" s="88" t="s">
        <v>616</v>
      </c>
      <c r="AA215" s="88">
        <f t="shared" si="61"/>
        <v>94000</v>
      </c>
      <c r="AB215" s="88" t="str">
        <f t="shared" si="67"/>
        <v>นายมรกต เชิดชูงาม</v>
      </c>
      <c r="AC215" s="88">
        <f t="shared" si="63"/>
        <v>94000</v>
      </c>
      <c r="AD215" s="87" t="s">
        <v>40</v>
      </c>
      <c r="AE215" s="87" t="s">
        <v>617</v>
      </c>
    </row>
    <row r="216" spans="1:31" s="137" customFormat="1" ht="84">
      <c r="A216" s="277"/>
      <c r="B216" s="277"/>
      <c r="C216" s="277"/>
      <c r="D216" s="277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7"/>
      <c r="T216" s="277"/>
      <c r="U216" s="62">
        <v>211</v>
      </c>
      <c r="V216" s="85" t="s">
        <v>618</v>
      </c>
      <c r="W216" s="184">
        <v>42000</v>
      </c>
      <c r="X216" s="88">
        <f t="shared" si="68"/>
        <v>42000</v>
      </c>
      <c r="Y216" s="87" t="s">
        <v>43</v>
      </c>
      <c r="Z216" s="88" t="s">
        <v>619</v>
      </c>
      <c r="AA216" s="88">
        <f t="shared" si="61"/>
        <v>42000</v>
      </c>
      <c r="AB216" s="88" t="str">
        <f t="shared" si="67"/>
        <v>นางอนัญญา
 สุทรารักษ์</v>
      </c>
      <c r="AC216" s="88">
        <f t="shared" si="63"/>
        <v>42000</v>
      </c>
      <c r="AD216" s="87" t="s">
        <v>40</v>
      </c>
      <c r="AE216" s="87" t="s">
        <v>620</v>
      </c>
    </row>
    <row r="217" spans="1:31" s="137" customFormat="1" ht="84">
      <c r="A217" s="277"/>
      <c r="B217" s="277"/>
      <c r="C217" s="277"/>
      <c r="D217" s="277"/>
      <c r="E217" s="277"/>
      <c r="F217" s="277"/>
      <c r="G217" s="277"/>
      <c r="H217" s="277"/>
      <c r="I217" s="277"/>
      <c r="J217" s="277"/>
      <c r="K217" s="277"/>
      <c r="L217" s="277"/>
      <c r="M217" s="277"/>
      <c r="N217" s="277"/>
      <c r="O217" s="277"/>
      <c r="P217" s="277"/>
      <c r="Q217" s="277"/>
      <c r="R217" s="277"/>
      <c r="S217" s="277"/>
      <c r="T217" s="277"/>
      <c r="U217" s="62">
        <v>212</v>
      </c>
      <c r="V217" s="85" t="s">
        <v>621</v>
      </c>
      <c r="W217" s="184">
        <v>30000</v>
      </c>
      <c r="X217" s="88">
        <f t="shared" si="68"/>
        <v>30000</v>
      </c>
      <c r="Y217" s="87" t="s">
        <v>43</v>
      </c>
      <c r="Z217" s="88" t="s">
        <v>391</v>
      </c>
      <c r="AA217" s="88">
        <f t="shared" si="61"/>
        <v>30000</v>
      </c>
      <c r="AB217" s="88" t="str">
        <f t="shared" si="67"/>
        <v>นายฉัตรชัย ทาทอง</v>
      </c>
      <c r="AC217" s="88">
        <f t="shared" si="63"/>
        <v>30000</v>
      </c>
      <c r="AD217" s="87" t="s">
        <v>40</v>
      </c>
      <c r="AE217" s="87" t="s">
        <v>622</v>
      </c>
    </row>
    <row r="218" spans="1:31" s="137" customFormat="1" ht="63">
      <c r="A218" s="277"/>
      <c r="B218" s="277"/>
      <c r="C218" s="277"/>
      <c r="D218" s="277"/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77"/>
      <c r="P218" s="277"/>
      <c r="Q218" s="277"/>
      <c r="R218" s="277"/>
      <c r="S218" s="277"/>
      <c r="T218" s="277"/>
      <c r="U218" s="62">
        <v>213</v>
      </c>
      <c r="V218" s="85" t="s">
        <v>625</v>
      </c>
      <c r="W218" s="88">
        <v>55747</v>
      </c>
      <c r="X218" s="88">
        <f t="shared" ref="X218:X219" si="69">+W218</f>
        <v>55747</v>
      </c>
      <c r="Y218" s="87" t="s">
        <v>43</v>
      </c>
      <c r="Z218" s="87" t="s">
        <v>626</v>
      </c>
      <c r="AA218" s="88">
        <f t="shared" si="61"/>
        <v>55747</v>
      </c>
      <c r="AB218" s="87" t="str">
        <f t="shared" si="67"/>
        <v>บริษัท แฟคเกอร์ จำกัด</v>
      </c>
      <c r="AC218" s="88">
        <f t="shared" si="63"/>
        <v>55747</v>
      </c>
      <c r="AD218" s="87" t="s">
        <v>40</v>
      </c>
      <c r="AE218" s="87" t="s">
        <v>627</v>
      </c>
    </row>
    <row r="219" spans="1:31" s="137" customFormat="1" ht="63">
      <c r="A219" s="277"/>
      <c r="B219" s="277"/>
      <c r="C219" s="277"/>
      <c r="D219" s="277"/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77"/>
      <c r="P219" s="277"/>
      <c r="Q219" s="277"/>
      <c r="R219" s="277"/>
      <c r="S219" s="277"/>
      <c r="T219" s="277"/>
      <c r="U219" s="62">
        <v>214</v>
      </c>
      <c r="V219" s="85" t="s">
        <v>628</v>
      </c>
      <c r="W219" s="88">
        <v>15990.01</v>
      </c>
      <c r="X219" s="88">
        <f t="shared" si="69"/>
        <v>15990.01</v>
      </c>
      <c r="Y219" s="87" t="s">
        <v>43</v>
      </c>
      <c r="Z219" s="87" t="s">
        <v>629</v>
      </c>
      <c r="AA219" s="88">
        <f t="shared" si="61"/>
        <v>15990.01</v>
      </c>
      <c r="AB219" s="87" t="str">
        <f t="shared" si="67"/>
        <v>บริษัท ออฟฟิศเมท (ไทย) จำกัด</v>
      </c>
      <c r="AC219" s="88">
        <f t="shared" si="63"/>
        <v>15990.01</v>
      </c>
      <c r="AD219" s="87" t="s">
        <v>40</v>
      </c>
      <c r="AE219" s="87" t="s">
        <v>630</v>
      </c>
    </row>
    <row r="220" spans="1:31" s="137" customFormat="1" ht="63">
      <c r="A220" s="277"/>
      <c r="B220" s="277"/>
      <c r="C220" s="277"/>
      <c r="D220" s="277"/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277"/>
      <c r="T220" s="277"/>
      <c r="U220" s="62">
        <v>215</v>
      </c>
      <c r="V220" s="85" t="s">
        <v>632</v>
      </c>
      <c r="W220" s="184">
        <v>31030</v>
      </c>
      <c r="X220" s="88">
        <f t="shared" ref="X220:X249" si="70">W220</f>
        <v>31030</v>
      </c>
      <c r="Y220" s="87" t="s">
        <v>43</v>
      </c>
      <c r="Z220" s="88" t="s">
        <v>633</v>
      </c>
      <c r="AA220" s="88">
        <f t="shared" si="61"/>
        <v>31030</v>
      </c>
      <c r="AB220" s="88" t="str">
        <f t="shared" si="67"/>
        <v>บริษัท รางวัลไทย จำกัด</v>
      </c>
      <c r="AC220" s="88">
        <f t="shared" si="63"/>
        <v>31030</v>
      </c>
      <c r="AD220" s="87" t="s">
        <v>40</v>
      </c>
      <c r="AE220" s="87" t="s">
        <v>634</v>
      </c>
    </row>
    <row r="221" spans="1:31" s="137" customFormat="1" ht="63">
      <c r="A221" s="277"/>
      <c r="B221" s="277"/>
      <c r="C221" s="277"/>
      <c r="D221" s="277"/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77"/>
      <c r="P221" s="277"/>
      <c r="Q221" s="277"/>
      <c r="R221" s="277"/>
      <c r="S221" s="277"/>
      <c r="T221" s="277"/>
      <c r="U221" s="62">
        <v>216</v>
      </c>
      <c r="V221" s="85" t="s">
        <v>635</v>
      </c>
      <c r="W221" s="184">
        <v>20000</v>
      </c>
      <c r="X221" s="88">
        <f t="shared" si="70"/>
        <v>20000</v>
      </c>
      <c r="Y221" s="87" t="s">
        <v>43</v>
      </c>
      <c r="Z221" s="88" t="s">
        <v>134</v>
      </c>
      <c r="AA221" s="88">
        <f t="shared" si="61"/>
        <v>20000</v>
      </c>
      <c r="AB221" s="88" t="str">
        <f t="shared" si="67"/>
        <v>นายชูพงษ์ สุธารส</v>
      </c>
      <c r="AC221" s="88">
        <f t="shared" si="63"/>
        <v>20000</v>
      </c>
      <c r="AD221" s="87" t="s">
        <v>40</v>
      </c>
      <c r="AE221" s="87" t="s">
        <v>636</v>
      </c>
    </row>
    <row r="222" spans="1:31" s="137" customFormat="1" ht="63">
      <c r="A222" s="277"/>
      <c r="B222" s="277"/>
      <c r="C222" s="277"/>
      <c r="D222" s="277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7"/>
      <c r="T222" s="277"/>
      <c r="U222" s="62">
        <v>217</v>
      </c>
      <c r="V222" s="85" t="s">
        <v>637</v>
      </c>
      <c r="W222" s="184">
        <v>12000</v>
      </c>
      <c r="X222" s="88">
        <f t="shared" si="70"/>
        <v>12000</v>
      </c>
      <c r="Y222" s="87" t="s">
        <v>43</v>
      </c>
      <c r="Z222" s="88" t="s">
        <v>471</v>
      </c>
      <c r="AA222" s="88">
        <f t="shared" si="61"/>
        <v>12000</v>
      </c>
      <c r="AB222" s="88" t="str">
        <f t="shared" si="67"/>
        <v>นายอนุวัฒน์ นาคพวัน</v>
      </c>
      <c r="AC222" s="88">
        <f t="shared" si="63"/>
        <v>12000</v>
      </c>
      <c r="AD222" s="87" t="s">
        <v>40</v>
      </c>
      <c r="AE222" s="87" t="s">
        <v>638</v>
      </c>
    </row>
    <row r="223" spans="1:31" s="137" customFormat="1" ht="63">
      <c r="A223" s="277"/>
      <c r="B223" s="277"/>
      <c r="C223" s="277"/>
      <c r="D223" s="277"/>
      <c r="E223" s="277"/>
      <c r="F223" s="277"/>
      <c r="G223" s="277"/>
      <c r="H223" s="277"/>
      <c r="I223" s="277"/>
      <c r="J223" s="277"/>
      <c r="K223" s="277"/>
      <c r="L223" s="277"/>
      <c r="M223" s="277"/>
      <c r="N223" s="277"/>
      <c r="O223" s="277"/>
      <c r="P223" s="277"/>
      <c r="Q223" s="277"/>
      <c r="R223" s="277"/>
      <c r="S223" s="277"/>
      <c r="T223" s="277"/>
      <c r="U223" s="62">
        <v>218</v>
      </c>
      <c r="V223" s="85" t="s">
        <v>639</v>
      </c>
      <c r="W223" s="184">
        <v>15000</v>
      </c>
      <c r="X223" s="88">
        <f t="shared" si="70"/>
        <v>15000</v>
      </c>
      <c r="Y223" s="87" t="s">
        <v>43</v>
      </c>
      <c r="Z223" s="88" t="s">
        <v>640</v>
      </c>
      <c r="AA223" s="88">
        <f t="shared" si="61"/>
        <v>15000</v>
      </c>
      <c r="AB223" s="88" t="str">
        <f t="shared" si="67"/>
        <v>ร้านสองขุน 
(คุณสวิตา)</v>
      </c>
      <c r="AC223" s="88">
        <f t="shared" si="63"/>
        <v>15000</v>
      </c>
      <c r="AD223" s="87" t="s">
        <v>40</v>
      </c>
      <c r="AE223" s="87" t="s">
        <v>641</v>
      </c>
    </row>
    <row r="224" spans="1:31" s="137" customFormat="1" ht="63">
      <c r="A224" s="277"/>
      <c r="B224" s="277"/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277"/>
      <c r="N224" s="277"/>
      <c r="O224" s="277"/>
      <c r="P224" s="277"/>
      <c r="Q224" s="277"/>
      <c r="R224" s="277"/>
      <c r="S224" s="277"/>
      <c r="T224" s="277"/>
      <c r="U224" s="62">
        <v>219</v>
      </c>
      <c r="V224" s="150" t="s">
        <v>642</v>
      </c>
      <c r="W224" s="184">
        <v>11235</v>
      </c>
      <c r="X224" s="88">
        <f t="shared" si="70"/>
        <v>11235</v>
      </c>
      <c r="Y224" s="87" t="s">
        <v>43</v>
      </c>
      <c r="Z224" s="88" t="s">
        <v>530</v>
      </c>
      <c r="AA224" s="88">
        <f t="shared" si="61"/>
        <v>11235</v>
      </c>
      <c r="AB224" s="88" t="str">
        <f t="shared" si="67"/>
        <v>บริษัท สำเนาพลัส จำกัด</v>
      </c>
      <c r="AC224" s="88">
        <f t="shared" si="63"/>
        <v>11235</v>
      </c>
      <c r="AD224" s="87" t="s">
        <v>40</v>
      </c>
      <c r="AE224" s="87" t="s">
        <v>643</v>
      </c>
    </row>
    <row r="225" spans="1:31" s="137" customFormat="1" ht="63">
      <c r="A225" s="277"/>
      <c r="B225" s="277"/>
      <c r="C225" s="277"/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277"/>
      <c r="U225" s="62">
        <v>220</v>
      </c>
      <c r="V225" s="85" t="s">
        <v>644</v>
      </c>
      <c r="W225" s="184">
        <v>17655</v>
      </c>
      <c r="X225" s="88">
        <f t="shared" si="70"/>
        <v>17655</v>
      </c>
      <c r="Y225" s="87" t="s">
        <v>43</v>
      </c>
      <c r="Z225" s="88" t="s">
        <v>645</v>
      </c>
      <c r="AA225" s="88">
        <f t="shared" si="61"/>
        <v>17655</v>
      </c>
      <c r="AB225" s="88" t="str">
        <f t="shared" si="67"/>
        <v>บริษัท บ้านรวมศิลป์ จำกัด</v>
      </c>
      <c r="AC225" s="88">
        <f t="shared" si="63"/>
        <v>17655</v>
      </c>
      <c r="AD225" s="87" t="s">
        <v>40</v>
      </c>
      <c r="AE225" s="87" t="s">
        <v>646</v>
      </c>
    </row>
    <row r="226" spans="1:31" s="137" customFormat="1" ht="63">
      <c r="A226" s="277"/>
      <c r="B226" s="277"/>
      <c r="C226" s="277"/>
      <c r="D226" s="277"/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7"/>
      <c r="T226" s="277"/>
      <c r="U226" s="62">
        <v>221</v>
      </c>
      <c r="V226" s="85" t="s">
        <v>647</v>
      </c>
      <c r="W226" s="184">
        <v>24342.5</v>
      </c>
      <c r="X226" s="88">
        <f t="shared" si="70"/>
        <v>24342.5</v>
      </c>
      <c r="Y226" s="87" t="s">
        <v>43</v>
      </c>
      <c r="Z226" s="88" t="s">
        <v>648</v>
      </c>
      <c r="AA226" s="88">
        <f t="shared" si="61"/>
        <v>24342.5</v>
      </c>
      <c r="AB226" s="88" t="str">
        <f t="shared" si="67"/>
        <v>บริษัท รุ่งทวีวิวัฒน์ จำกัด</v>
      </c>
      <c r="AC226" s="88">
        <f t="shared" si="63"/>
        <v>24342.5</v>
      </c>
      <c r="AD226" s="87" t="s">
        <v>40</v>
      </c>
      <c r="AE226" s="87" t="s">
        <v>649</v>
      </c>
    </row>
    <row r="227" spans="1:31" s="137" customFormat="1" ht="63">
      <c r="A227" s="277"/>
      <c r="B227" s="277"/>
      <c r="C227" s="277"/>
      <c r="D227" s="277"/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7"/>
      <c r="T227" s="277"/>
      <c r="U227" s="62">
        <v>222</v>
      </c>
      <c r="V227" s="85" t="s">
        <v>650</v>
      </c>
      <c r="W227" s="184">
        <v>30000</v>
      </c>
      <c r="X227" s="88">
        <f t="shared" si="70"/>
        <v>30000</v>
      </c>
      <c r="Y227" s="87" t="s">
        <v>43</v>
      </c>
      <c r="Z227" s="88" t="s">
        <v>651</v>
      </c>
      <c r="AA227" s="88">
        <f t="shared" si="61"/>
        <v>30000</v>
      </c>
      <c r="AB227" s="88" t="str">
        <f t="shared" si="67"/>
        <v>นางสาวผุสชา เลิศล้ำ</v>
      </c>
      <c r="AC227" s="88">
        <f t="shared" si="63"/>
        <v>30000</v>
      </c>
      <c r="AD227" s="87" t="s">
        <v>40</v>
      </c>
      <c r="AE227" s="87" t="s">
        <v>652</v>
      </c>
    </row>
    <row r="228" spans="1:31" s="137" customFormat="1" ht="63">
      <c r="A228" s="277"/>
      <c r="B228" s="277"/>
      <c r="C228" s="277"/>
      <c r="D228" s="277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7"/>
      <c r="T228" s="277"/>
      <c r="U228" s="62">
        <v>223</v>
      </c>
      <c r="V228" s="85" t="s">
        <v>653</v>
      </c>
      <c r="W228" s="184">
        <v>51000</v>
      </c>
      <c r="X228" s="88">
        <f t="shared" si="70"/>
        <v>51000</v>
      </c>
      <c r="Y228" s="87" t="s">
        <v>43</v>
      </c>
      <c r="Z228" s="88" t="s">
        <v>256</v>
      </c>
      <c r="AA228" s="88">
        <f t="shared" si="61"/>
        <v>51000</v>
      </c>
      <c r="AB228" s="88" t="str">
        <f t="shared" si="67"/>
        <v>บริษัท เข้าร่องเข้ารอย จำกัด</v>
      </c>
      <c r="AC228" s="88">
        <f t="shared" si="63"/>
        <v>51000</v>
      </c>
      <c r="AD228" s="87" t="s">
        <v>40</v>
      </c>
      <c r="AE228" s="87" t="s">
        <v>654</v>
      </c>
    </row>
    <row r="229" spans="1:31" s="137" customFormat="1" ht="63">
      <c r="A229" s="277"/>
      <c r="B229" s="277"/>
      <c r="C229" s="277"/>
      <c r="D229" s="277"/>
      <c r="E229" s="277"/>
      <c r="F229" s="277"/>
      <c r="G229" s="277"/>
      <c r="H229" s="277"/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277"/>
      <c r="T229" s="277"/>
      <c r="U229" s="62">
        <v>224</v>
      </c>
      <c r="V229" s="85" t="s">
        <v>655</v>
      </c>
      <c r="W229" s="184">
        <v>45000</v>
      </c>
      <c r="X229" s="88">
        <f t="shared" si="70"/>
        <v>45000</v>
      </c>
      <c r="Y229" s="87" t="s">
        <v>43</v>
      </c>
      <c r="Z229" s="88" t="s">
        <v>656</v>
      </c>
      <c r="AA229" s="88">
        <f t="shared" si="61"/>
        <v>45000</v>
      </c>
      <c r="AB229" s="88" t="str">
        <f t="shared" si="67"/>
        <v>นายอภูดม 
เกษมสกิตสถาพร</v>
      </c>
      <c r="AC229" s="88">
        <f t="shared" si="63"/>
        <v>45000</v>
      </c>
      <c r="AD229" s="87" t="s">
        <v>40</v>
      </c>
      <c r="AE229" s="87" t="s">
        <v>657</v>
      </c>
    </row>
    <row r="230" spans="1:31" s="137" customFormat="1" ht="84">
      <c r="A230" s="277"/>
      <c r="B230" s="277"/>
      <c r="C230" s="277"/>
      <c r="D230" s="277"/>
      <c r="E230" s="277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277"/>
      <c r="T230" s="277"/>
      <c r="U230" s="62">
        <v>225</v>
      </c>
      <c r="V230" s="85" t="s">
        <v>658</v>
      </c>
      <c r="W230" s="184">
        <v>130000</v>
      </c>
      <c r="X230" s="88">
        <f t="shared" si="70"/>
        <v>130000</v>
      </c>
      <c r="Y230" s="87" t="s">
        <v>43</v>
      </c>
      <c r="Z230" s="88" t="s">
        <v>659</v>
      </c>
      <c r="AA230" s="88">
        <f t="shared" si="61"/>
        <v>130000</v>
      </c>
      <c r="AB230" s="88" t="str">
        <f t="shared" si="67"/>
        <v>บริษัท เอ.พี.ที.ทรานส์</v>
      </c>
      <c r="AC230" s="88">
        <f t="shared" si="63"/>
        <v>130000</v>
      </c>
      <c r="AD230" s="87" t="s">
        <v>40</v>
      </c>
      <c r="AE230" s="87" t="s">
        <v>660</v>
      </c>
    </row>
    <row r="231" spans="1:31" s="137" customFormat="1" ht="105">
      <c r="A231" s="277"/>
      <c r="B231" s="277"/>
      <c r="C231" s="277"/>
      <c r="D231" s="277"/>
      <c r="E231" s="277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277"/>
      <c r="T231" s="277"/>
      <c r="U231" s="62">
        <v>226</v>
      </c>
      <c r="V231" s="85" t="s">
        <v>661</v>
      </c>
      <c r="W231" s="184">
        <v>203000</v>
      </c>
      <c r="X231" s="88">
        <f t="shared" si="70"/>
        <v>203000</v>
      </c>
      <c r="Y231" s="87" t="s">
        <v>43</v>
      </c>
      <c r="Z231" s="88" t="s">
        <v>662</v>
      </c>
      <c r="AA231" s="88">
        <f t="shared" si="61"/>
        <v>203000</v>
      </c>
      <c r="AB231" s="88" t="str">
        <f t="shared" si="67"/>
        <v>นางสาวณพัฐอร 
พลล้ำ</v>
      </c>
      <c r="AC231" s="88">
        <f t="shared" si="63"/>
        <v>203000</v>
      </c>
      <c r="AD231" s="87" t="s">
        <v>40</v>
      </c>
      <c r="AE231" s="87" t="s">
        <v>663</v>
      </c>
    </row>
    <row r="232" spans="1:31" s="137" customFormat="1" ht="105">
      <c r="A232" s="277"/>
      <c r="B232" s="277"/>
      <c r="C232" s="277"/>
      <c r="D232" s="277"/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7"/>
      <c r="T232" s="277"/>
      <c r="U232" s="62">
        <v>227</v>
      </c>
      <c r="V232" s="85" t="s">
        <v>664</v>
      </c>
      <c r="W232" s="184">
        <v>378780</v>
      </c>
      <c r="X232" s="88">
        <f t="shared" si="70"/>
        <v>378780</v>
      </c>
      <c r="Y232" s="87" t="s">
        <v>43</v>
      </c>
      <c r="Z232" s="88" t="s">
        <v>665</v>
      </c>
      <c r="AA232" s="88">
        <f t="shared" si="61"/>
        <v>378780</v>
      </c>
      <c r="AB232" s="88" t="str">
        <f t="shared" si="67"/>
        <v>บริษัท มีดีไซด์ จำกัด</v>
      </c>
      <c r="AC232" s="88">
        <f t="shared" si="63"/>
        <v>378780</v>
      </c>
      <c r="AD232" s="87" t="s">
        <v>40</v>
      </c>
      <c r="AE232" s="87" t="s">
        <v>666</v>
      </c>
    </row>
    <row r="233" spans="1:31" s="137" customFormat="1" ht="105">
      <c r="A233" s="277"/>
      <c r="B233" s="277"/>
      <c r="C233" s="277"/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77"/>
      <c r="U233" s="62">
        <v>228</v>
      </c>
      <c r="V233" s="85" t="s">
        <v>667</v>
      </c>
      <c r="W233" s="184">
        <v>90950</v>
      </c>
      <c r="X233" s="88">
        <f t="shared" si="70"/>
        <v>90950</v>
      </c>
      <c r="Y233" s="87" t="s">
        <v>43</v>
      </c>
      <c r="Z233" s="88" t="s">
        <v>274</v>
      </c>
      <c r="AA233" s="88">
        <f t="shared" si="61"/>
        <v>90950</v>
      </c>
      <c r="AB233" s="88" t="str">
        <f t="shared" si="67"/>
        <v>บริษัท ฮูซาวด์ จำกัด</v>
      </c>
      <c r="AC233" s="88">
        <f t="shared" si="63"/>
        <v>90950</v>
      </c>
      <c r="AD233" s="87" t="s">
        <v>40</v>
      </c>
      <c r="AE233" s="87" t="s">
        <v>668</v>
      </c>
    </row>
    <row r="234" spans="1:31" s="137" customFormat="1" ht="105">
      <c r="A234" s="277"/>
      <c r="B234" s="277"/>
      <c r="C234" s="277"/>
      <c r="D234" s="277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7"/>
      <c r="T234" s="277"/>
      <c r="U234" s="62">
        <v>229</v>
      </c>
      <c r="V234" s="85" t="s">
        <v>669</v>
      </c>
      <c r="W234" s="184">
        <v>27400</v>
      </c>
      <c r="X234" s="88">
        <f t="shared" si="70"/>
        <v>27400</v>
      </c>
      <c r="Y234" s="87" t="s">
        <v>43</v>
      </c>
      <c r="Z234" s="88" t="s">
        <v>670</v>
      </c>
      <c r="AA234" s="88">
        <f t="shared" si="61"/>
        <v>27400</v>
      </c>
      <c r="AB234" s="88" t="str">
        <f t="shared" si="67"/>
        <v>บริษัท หัวหิน อีเว้น ซัพพลาย จำกัด</v>
      </c>
      <c r="AC234" s="88">
        <f t="shared" si="63"/>
        <v>27400</v>
      </c>
      <c r="AD234" s="87" t="s">
        <v>40</v>
      </c>
      <c r="AE234" s="87" t="s">
        <v>671</v>
      </c>
    </row>
    <row r="235" spans="1:31" s="137" customFormat="1" ht="84">
      <c r="A235" s="277"/>
      <c r="B235" s="277"/>
      <c r="C235" s="277"/>
      <c r="D235" s="277"/>
      <c r="E235" s="277"/>
      <c r="F235" s="277"/>
      <c r="G235" s="277"/>
      <c r="H235" s="277"/>
      <c r="I235" s="277"/>
      <c r="J235" s="277"/>
      <c r="K235" s="277"/>
      <c r="L235" s="277"/>
      <c r="M235" s="277"/>
      <c r="N235" s="277"/>
      <c r="O235" s="277"/>
      <c r="P235" s="277"/>
      <c r="Q235" s="277"/>
      <c r="R235" s="277"/>
      <c r="S235" s="277"/>
      <c r="T235" s="277"/>
      <c r="U235" s="62">
        <v>230</v>
      </c>
      <c r="V235" s="85" t="s">
        <v>672</v>
      </c>
      <c r="W235" s="184">
        <v>40000</v>
      </c>
      <c r="X235" s="88">
        <f t="shared" si="70"/>
        <v>40000</v>
      </c>
      <c r="Y235" s="87" t="s">
        <v>43</v>
      </c>
      <c r="Z235" s="88" t="s">
        <v>673</v>
      </c>
      <c r="AA235" s="88">
        <f t="shared" si="61"/>
        <v>40000</v>
      </c>
      <c r="AB235" s="88" t="str">
        <f t="shared" si="67"/>
        <v>นางสาวสุภาพร แก้วริเดช</v>
      </c>
      <c r="AC235" s="88">
        <f t="shared" si="63"/>
        <v>40000</v>
      </c>
      <c r="AD235" s="87" t="s">
        <v>40</v>
      </c>
      <c r="AE235" s="87" t="s">
        <v>674</v>
      </c>
    </row>
    <row r="236" spans="1:31" s="137" customFormat="1" ht="84">
      <c r="A236" s="277"/>
      <c r="B236" s="277"/>
      <c r="C236" s="277"/>
      <c r="D236" s="277"/>
      <c r="E236" s="277"/>
      <c r="F236" s="277"/>
      <c r="G236" s="277"/>
      <c r="H236" s="277"/>
      <c r="I236" s="277"/>
      <c r="J236" s="277"/>
      <c r="K236" s="277"/>
      <c r="L236" s="277"/>
      <c r="M236" s="277"/>
      <c r="N236" s="277"/>
      <c r="O236" s="277"/>
      <c r="P236" s="277"/>
      <c r="Q236" s="277"/>
      <c r="R236" s="277"/>
      <c r="S236" s="277"/>
      <c r="T236" s="277"/>
      <c r="U236" s="62">
        <v>231</v>
      </c>
      <c r="V236" s="85" t="s">
        <v>675</v>
      </c>
      <c r="W236" s="184">
        <v>14980</v>
      </c>
      <c r="X236" s="88">
        <f t="shared" si="70"/>
        <v>14980</v>
      </c>
      <c r="Y236" s="87" t="s">
        <v>43</v>
      </c>
      <c r="Z236" s="88" t="s">
        <v>676</v>
      </c>
      <c r="AA236" s="88">
        <v>14980</v>
      </c>
      <c r="AB236" s="88" t="str">
        <f t="shared" si="67"/>
        <v>บริษัท เอที พรีเมี่ยม จำกัด</v>
      </c>
      <c r="AC236" s="88">
        <f t="shared" si="63"/>
        <v>14980</v>
      </c>
      <c r="AD236" s="87" t="s">
        <v>40</v>
      </c>
      <c r="AE236" s="87" t="s">
        <v>677</v>
      </c>
    </row>
    <row r="237" spans="1:31" s="137" customFormat="1" ht="105">
      <c r="A237" s="277"/>
      <c r="B237" s="277"/>
      <c r="C237" s="277"/>
      <c r="D237" s="277"/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77"/>
      <c r="P237" s="277"/>
      <c r="Q237" s="277"/>
      <c r="R237" s="277"/>
      <c r="S237" s="277"/>
      <c r="T237" s="277"/>
      <c r="U237" s="62">
        <v>232</v>
      </c>
      <c r="V237" s="85" t="s">
        <v>678</v>
      </c>
      <c r="W237" s="184">
        <v>25000</v>
      </c>
      <c r="X237" s="88">
        <f t="shared" si="70"/>
        <v>25000</v>
      </c>
      <c r="Y237" s="87" t="s">
        <v>43</v>
      </c>
      <c r="Z237" s="88" t="s">
        <v>679</v>
      </c>
      <c r="AA237" s="88">
        <f t="shared" ref="AA237:AA249" si="71">+W237</f>
        <v>25000</v>
      </c>
      <c r="AB237" s="88" t="str">
        <f t="shared" si="67"/>
        <v>นายภาณุพงศ์ จันโทศรี</v>
      </c>
      <c r="AC237" s="88">
        <f t="shared" si="63"/>
        <v>25000</v>
      </c>
      <c r="AD237" s="87" t="s">
        <v>40</v>
      </c>
      <c r="AE237" s="87" t="s">
        <v>680</v>
      </c>
    </row>
    <row r="238" spans="1:31" s="137" customFormat="1" ht="84">
      <c r="A238" s="277"/>
      <c r="B238" s="277"/>
      <c r="C238" s="277"/>
      <c r="D238" s="277"/>
      <c r="E238" s="277"/>
      <c r="F238" s="277"/>
      <c r="G238" s="277"/>
      <c r="H238" s="277"/>
      <c r="I238" s="277"/>
      <c r="J238" s="277"/>
      <c r="K238" s="277"/>
      <c r="L238" s="277"/>
      <c r="M238" s="277"/>
      <c r="N238" s="277"/>
      <c r="O238" s="277"/>
      <c r="P238" s="277"/>
      <c r="Q238" s="277"/>
      <c r="R238" s="277"/>
      <c r="S238" s="277"/>
      <c r="T238" s="277"/>
      <c r="U238" s="62">
        <v>233</v>
      </c>
      <c r="V238" s="85" t="s">
        <v>253</v>
      </c>
      <c r="W238" s="184">
        <v>83000</v>
      </c>
      <c r="X238" s="88">
        <f t="shared" si="70"/>
        <v>83000</v>
      </c>
      <c r="Y238" s="87" t="s">
        <v>43</v>
      </c>
      <c r="Z238" s="88" t="s">
        <v>374</v>
      </c>
      <c r="AA238" s="88">
        <f t="shared" si="71"/>
        <v>83000</v>
      </c>
      <c r="AB238" s="88" t="str">
        <f t="shared" si="67"/>
        <v>นายศุภชัย งาเฉลา</v>
      </c>
      <c r="AC238" s="88">
        <f t="shared" si="63"/>
        <v>83000</v>
      </c>
      <c r="AD238" s="87" t="s">
        <v>40</v>
      </c>
      <c r="AE238" s="87" t="s">
        <v>681</v>
      </c>
    </row>
    <row r="239" spans="1:31" s="137" customFormat="1" ht="63">
      <c r="A239" s="277"/>
      <c r="B239" s="277"/>
      <c r="C239" s="277"/>
      <c r="D239" s="277"/>
      <c r="E239" s="277"/>
      <c r="F239" s="277"/>
      <c r="G239" s="277"/>
      <c r="H239" s="277"/>
      <c r="I239" s="277"/>
      <c r="J239" s="277"/>
      <c r="K239" s="277"/>
      <c r="L239" s="277"/>
      <c r="M239" s="277"/>
      <c r="N239" s="277"/>
      <c r="O239" s="277"/>
      <c r="P239" s="277"/>
      <c r="Q239" s="277"/>
      <c r="R239" s="277"/>
      <c r="S239" s="277"/>
      <c r="T239" s="277"/>
      <c r="U239" s="62">
        <v>234</v>
      </c>
      <c r="V239" s="85" t="s">
        <v>682</v>
      </c>
      <c r="W239" s="184">
        <v>19260</v>
      </c>
      <c r="X239" s="88">
        <f t="shared" si="70"/>
        <v>19260</v>
      </c>
      <c r="Y239" s="87" t="s">
        <v>43</v>
      </c>
      <c r="Z239" s="88" t="s">
        <v>683</v>
      </c>
      <c r="AA239" s="88">
        <f t="shared" si="71"/>
        <v>19260</v>
      </c>
      <c r="AB239" s="88" t="str">
        <f t="shared" si="67"/>
        <v>บริษัท วีไซนแลป จำกัด</v>
      </c>
      <c r="AC239" s="88">
        <f t="shared" si="63"/>
        <v>19260</v>
      </c>
      <c r="AD239" s="87" t="s">
        <v>40</v>
      </c>
      <c r="AE239" s="87" t="s">
        <v>684</v>
      </c>
    </row>
    <row r="240" spans="1:31" s="137" customFormat="1" ht="63">
      <c r="A240" s="277"/>
      <c r="B240" s="277"/>
      <c r="C240" s="277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77"/>
      <c r="P240" s="277"/>
      <c r="Q240" s="277"/>
      <c r="R240" s="277"/>
      <c r="S240" s="277"/>
      <c r="T240" s="277"/>
      <c r="U240" s="62">
        <v>235</v>
      </c>
      <c r="V240" s="85" t="s">
        <v>685</v>
      </c>
      <c r="W240" s="184">
        <v>1480909.97</v>
      </c>
      <c r="X240" s="88">
        <f t="shared" si="70"/>
        <v>1480909.97</v>
      </c>
      <c r="Y240" s="87" t="s">
        <v>43</v>
      </c>
      <c r="Z240" s="88" t="s">
        <v>921</v>
      </c>
      <c r="AA240" s="88">
        <f t="shared" si="71"/>
        <v>1480909.97</v>
      </c>
      <c r="AB240" s="88" t="str">
        <f t="shared" si="67"/>
        <v>Asimut Co.Ltd</v>
      </c>
      <c r="AC240" s="88">
        <f t="shared" si="63"/>
        <v>1480909.97</v>
      </c>
      <c r="AD240" s="87" t="s">
        <v>40</v>
      </c>
      <c r="AE240" s="87" t="s">
        <v>686</v>
      </c>
    </row>
    <row r="241" spans="1:31" s="137" customFormat="1" ht="147">
      <c r="A241" s="277"/>
      <c r="B241" s="277"/>
      <c r="C241" s="277"/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62">
        <v>236</v>
      </c>
      <c r="V241" s="85" t="s">
        <v>687</v>
      </c>
      <c r="W241" s="184">
        <v>30000</v>
      </c>
      <c r="X241" s="88">
        <f t="shared" si="70"/>
        <v>30000</v>
      </c>
      <c r="Y241" s="87" t="s">
        <v>43</v>
      </c>
      <c r="Z241" s="88" t="s">
        <v>302</v>
      </c>
      <c r="AA241" s="88">
        <f t="shared" si="71"/>
        <v>30000</v>
      </c>
      <c r="AB241" s="88" t="str">
        <f t="shared" si="67"/>
        <v>นายทรงพล บัวงาม</v>
      </c>
      <c r="AC241" s="88">
        <f t="shared" si="63"/>
        <v>30000</v>
      </c>
      <c r="AD241" s="87" t="s">
        <v>40</v>
      </c>
      <c r="AE241" s="87" t="s">
        <v>688</v>
      </c>
    </row>
    <row r="242" spans="1:31" s="137" customFormat="1" ht="63">
      <c r="A242" s="277"/>
      <c r="B242" s="277"/>
      <c r="C242" s="277"/>
      <c r="D242" s="277"/>
      <c r="E242" s="277"/>
      <c r="F242" s="277"/>
      <c r="G242" s="277"/>
      <c r="H242" s="277"/>
      <c r="I242" s="277"/>
      <c r="J242" s="277"/>
      <c r="K242" s="277"/>
      <c r="L242" s="277"/>
      <c r="M242" s="277"/>
      <c r="N242" s="277"/>
      <c r="O242" s="277"/>
      <c r="P242" s="277"/>
      <c r="Q242" s="277"/>
      <c r="R242" s="277"/>
      <c r="S242" s="277"/>
      <c r="T242" s="277"/>
      <c r="U242" s="62">
        <v>237</v>
      </c>
      <c r="V242" s="85" t="s">
        <v>689</v>
      </c>
      <c r="W242" s="184">
        <v>20330</v>
      </c>
      <c r="X242" s="88">
        <f t="shared" si="70"/>
        <v>20330</v>
      </c>
      <c r="Y242" s="87" t="s">
        <v>43</v>
      </c>
      <c r="Z242" s="88" t="s">
        <v>690</v>
      </c>
      <c r="AA242" s="88">
        <f t="shared" si="71"/>
        <v>20330</v>
      </c>
      <c r="AB242" s="88" t="str">
        <f t="shared" si="67"/>
        <v>นายกฤติน ชีรวิทยาอาจ</v>
      </c>
      <c r="AC242" s="88">
        <f t="shared" si="63"/>
        <v>20330</v>
      </c>
      <c r="AD242" s="87" t="s">
        <v>40</v>
      </c>
      <c r="AE242" s="87" t="s">
        <v>691</v>
      </c>
    </row>
    <row r="243" spans="1:31" s="137" customFormat="1" ht="63">
      <c r="A243" s="277"/>
      <c r="B243" s="277"/>
      <c r="C243" s="277"/>
      <c r="D243" s="277"/>
      <c r="E243" s="277"/>
      <c r="F243" s="277"/>
      <c r="G243" s="277"/>
      <c r="H243" s="277"/>
      <c r="I243" s="277"/>
      <c r="J243" s="277"/>
      <c r="K243" s="277"/>
      <c r="L243" s="277"/>
      <c r="M243" s="277"/>
      <c r="N243" s="277"/>
      <c r="O243" s="277"/>
      <c r="P243" s="277"/>
      <c r="Q243" s="277"/>
      <c r="R243" s="277"/>
      <c r="S243" s="277"/>
      <c r="T243" s="277"/>
      <c r="U243" s="62">
        <v>238</v>
      </c>
      <c r="V243" s="85" t="s">
        <v>692</v>
      </c>
      <c r="W243" s="184">
        <v>10967.5</v>
      </c>
      <c r="X243" s="88">
        <f t="shared" si="70"/>
        <v>10967.5</v>
      </c>
      <c r="Y243" s="87" t="s">
        <v>43</v>
      </c>
      <c r="Z243" s="88" t="s">
        <v>530</v>
      </c>
      <c r="AA243" s="88">
        <f t="shared" si="71"/>
        <v>10967.5</v>
      </c>
      <c r="AB243" s="88" t="str">
        <f t="shared" si="67"/>
        <v>บริษัท สำเนาพลัส จำกัด</v>
      </c>
      <c r="AC243" s="88">
        <f t="shared" si="63"/>
        <v>10967.5</v>
      </c>
      <c r="AD243" s="87" t="s">
        <v>40</v>
      </c>
      <c r="AE243" s="87" t="s">
        <v>693</v>
      </c>
    </row>
    <row r="244" spans="1:31" s="137" customFormat="1" ht="84">
      <c r="A244" s="277"/>
      <c r="B244" s="277"/>
      <c r="C244" s="277"/>
      <c r="D244" s="277"/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77"/>
      <c r="P244" s="277"/>
      <c r="Q244" s="277"/>
      <c r="R244" s="277"/>
      <c r="S244" s="277"/>
      <c r="T244" s="277"/>
      <c r="U244" s="62">
        <v>239</v>
      </c>
      <c r="V244" s="85" t="s">
        <v>694</v>
      </c>
      <c r="W244" s="184">
        <v>14140</v>
      </c>
      <c r="X244" s="88">
        <f t="shared" si="70"/>
        <v>14140</v>
      </c>
      <c r="Y244" s="87" t="s">
        <v>43</v>
      </c>
      <c r="Z244" s="88" t="s">
        <v>695</v>
      </c>
      <c r="AA244" s="88">
        <f t="shared" si="71"/>
        <v>14140</v>
      </c>
      <c r="AB244" s="88" t="str">
        <f t="shared" si="67"/>
        <v>นางสาวณิชา บูรณะสัมฤทธิ์</v>
      </c>
      <c r="AC244" s="88">
        <f t="shared" si="63"/>
        <v>14140</v>
      </c>
      <c r="AD244" s="87" t="s">
        <v>40</v>
      </c>
      <c r="AE244" s="87" t="s">
        <v>696</v>
      </c>
    </row>
    <row r="245" spans="1:31" s="137" customFormat="1" ht="63">
      <c r="A245" s="277"/>
      <c r="B245" s="277"/>
      <c r="C245" s="277"/>
      <c r="D245" s="277"/>
      <c r="E245" s="277"/>
      <c r="F245" s="277"/>
      <c r="G245" s="277"/>
      <c r="H245" s="277"/>
      <c r="I245" s="277"/>
      <c r="J245" s="277"/>
      <c r="K245" s="277"/>
      <c r="L245" s="277"/>
      <c r="M245" s="277"/>
      <c r="N245" s="277"/>
      <c r="O245" s="277"/>
      <c r="P245" s="277"/>
      <c r="Q245" s="277"/>
      <c r="R245" s="277"/>
      <c r="S245" s="277"/>
      <c r="T245" s="277"/>
      <c r="U245" s="62">
        <v>240</v>
      </c>
      <c r="V245" s="85" t="s">
        <v>697</v>
      </c>
      <c r="W245" s="184">
        <v>15000</v>
      </c>
      <c r="X245" s="88">
        <f t="shared" si="70"/>
        <v>15000</v>
      </c>
      <c r="Y245" s="87" t="s">
        <v>43</v>
      </c>
      <c r="Z245" s="88" t="s">
        <v>698</v>
      </c>
      <c r="AA245" s="88">
        <f t="shared" si="71"/>
        <v>15000</v>
      </c>
      <c r="AB245" s="88" t="str">
        <f t="shared" si="67"/>
        <v>นางสาว สมิตา ประทุมสุวรรณ</v>
      </c>
      <c r="AC245" s="88">
        <f t="shared" si="63"/>
        <v>15000</v>
      </c>
      <c r="AD245" s="87" t="s">
        <v>40</v>
      </c>
      <c r="AE245" s="87" t="s">
        <v>699</v>
      </c>
    </row>
    <row r="246" spans="1:31" s="137" customFormat="1" ht="84">
      <c r="A246" s="277"/>
      <c r="B246" s="277"/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277"/>
      <c r="N246" s="277"/>
      <c r="O246" s="277"/>
      <c r="P246" s="277"/>
      <c r="Q246" s="277"/>
      <c r="R246" s="277"/>
      <c r="S246" s="277"/>
      <c r="T246" s="277"/>
      <c r="U246" s="62">
        <v>241</v>
      </c>
      <c r="V246" s="85" t="s">
        <v>700</v>
      </c>
      <c r="W246" s="184">
        <v>18000</v>
      </c>
      <c r="X246" s="88">
        <f t="shared" si="70"/>
        <v>18000</v>
      </c>
      <c r="Y246" s="87" t="s">
        <v>43</v>
      </c>
      <c r="Z246" s="88" t="s">
        <v>701</v>
      </c>
      <c r="AA246" s="88">
        <f t="shared" si="71"/>
        <v>18000</v>
      </c>
      <c r="AB246" s="88" t="str">
        <f t="shared" si="67"/>
        <v>นายนิธิ รชตศิรกุล</v>
      </c>
      <c r="AC246" s="88">
        <f t="shared" si="63"/>
        <v>18000</v>
      </c>
      <c r="AD246" s="87" t="s">
        <v>40</v>
      </c>
      <c r="AE246" s="87" t="s">
        <v>702</v>
      </c>
    </row>
    <row r="247" spans="1:31" s="137" customFormat="1" ht="84">
      <c r="A247" s="277"/>
      <c r="B247" s="277"/>
      <c r="C247" s="277"/>
      <c r="D247" s="277"/>
      <c r="E247" s="277"/>
      <c r="F247" s="277"/>
      <c r="G247" s="277"/>
      <c r="H247" s="277"/>
      <c r="I247" s="277"/>
      <c r="J247" s="277"/>
      <c r="K247" s="277"/>
      <c r="L247" s="277"/>
      <c r="M247" s="277"/>
      <c r="N247" s="277"/>
      <c r="O247" s="277"/>
      <c r="P247" s="277"/>
      <c r="Q247" s="277"/>
      <c r="R247" s="277"/>
      <c r="S247" s="277"/>
      <c r="T247" s="277"/>
      <c r="U247" s="62">
        <v>242</v>
      </c>
      <c r="V247" s="85" t="s">
        <v>703</v>
      </c>
      <c r="W247" s="184">
        <v>20000</v>
      </c>
      <c r="X247" s="88">
        <f t="shared" si="70"/>
        <v>20000</v>
      </c>
      <c r="Y247" s="87" t="s">
        <v>43</v>
      </c>
      <c r="Z247" s="88" t="s">
        <v>704</v>
      </c>
      <c r="AA247" s="88">
        <f t="shared" si="71"/>
        <v>20000</v>
      </c>
      <c r="AB247" s="88" t="str">
        <f t="shared" si="67"/>
        <v>นายอาคม เลิศจรัญรัตน์</v>
      </c>
      <c r="AC247" s="88">
        <f t="shared" si="63"/>
        <v>20000</v>
      </c>
      <c r="AD247" s="87" t="s">
        <v>40</v>
      </c>
      <c r="AE247" s="87" t="s">
        <v>705</v>
      </c>
    </row>
    <row r="248" spans="1:31" s="137" customFormat="1" ht="63">
      <c r="A248" s="277"/>
      <c r="B248" s="277"/>
      <c r="C248" s="277"/>
      <c r="D248" s="277"/>
      <c r="E248" s="277"/>
      <c r="F248" s="277"/>
      <c r="G248" s="277"/>
      <c r="H248" s="277"/>
      <c r="I248" s="277"/>
      <c r="J248" s="277"/>
      <c r="K248" s="277"/>
      <c r="L248" s="277"/>
      <c r="M248" s="277"/>
      <c r="N248" s="277"/>
      <c r="O248" s="277"/>
      <c r="P248" s="277"/>
      <c r="Q248" s="277"/>
      <c r="R248" s="277"/>
      <c r="S248" s="277"/>
      <c r="T248" s="277"/>
      <c r="U248" s="62">
        <v>243</v>
      </c>
      <c r="V248" s="85" t="s">
        <v>978</v>
      </c>
      <c r="W248" s="184">
        <v>80000</v>
      </c>
      <c r="X248" s="88">
        <f t="shared" si="70"/>
        <v>80000</v>
      </c>
      <c r="Y248" s="87" t="s">
        <v>43</v>
      </c>
      <c r="Z248" s="88" t="s">
        <v>706</v>
      </c>
      <c r="AA248" s="88">
        <f t="shared" si="71"/>
        <v>80000</v>
      </c>
      <c r="AB248" s="88" t="str">
        <f t="shared" si="67"/>
        <v>บริษัท ดอท สตูดิโอ จำกัด</v>
      </c>
      <c r="AC248" s="88">
        <f t="shared" si="63"/>
        <v>80000</v>
      </c>
      <c r="AD248" s="87" t="s">
        <v>40</v>
      </c>
      <c r="AE248" s="87" t="s">
        <v>707</v>
      </c>
    </row>
    <row r="249" spans="1:31" s="137" customFormat="1" ht="63">
      <c r="A249" s="277"/>
      <c r="B249" s="277"/>
      <c r="C249" s="277"/>
      <c r="D249" s="277"/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277"/>
      <c r="T249" s="277"/>
      <c r="U249" s="62">
        <v>244</v>
      </c>
      <c r="V249" s="85" t="s">
        <v>708</v>
      </c>
      <c r="W249" s="184">
        <v>17430.3</v>
      </c>
      <c r="X249" s="88">
        <f t="shared" si="70"/>
        <v>17430.3</v>
      </c>
      <c r="Y249" s="87" t="s">
        <v>43</v>
      </c>
      <c r="Z249" s="88" t="s">
        <v>359</v>
      </c>
      <c r="AA249" s="88">
        <f t="shared" si="71"/>
        <v>17430.3</v>
      </c>
      <c r="AB249" s="88" t="str">
        <f t="shared" si="67"/>
        <v>บริษัท ทำถูก จำกัด</v>
      </c>
      <c r="AC249" s="88">
        <f t="shared" si="63"/>
        <v>17430.3</v>
      </c>
      <c r="AD249" s="87" t="s">
        <v>40</v>
      </c>
      <c r="AE249" s="87" t="s">
        <v>709</v>
      </c>
    </row>
    <row r="250" spans="1:31" s="137" customFormat="1" ht="21">
      <c r="A250" s="277"/>
      <c r="B250" s="277"/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277"/>
      <c r="N250" s="277"/>
      <c r="O250" s="277"/>
      <c r="P250" s="277"/>
      <c r="Q250" s="277"/>
      <c r="R250" s="277"/>
      <c r="S250" s="277"/>
      <c r="T250" s="277"/>
      <c r="U250" s="62">
        <v>245</v>
      </c>
      <c r="V250" s="387" t="s">
        <v>910</v>
      </c>
      <c r="W250" s="388"/>
      <c r="X250" s="388"/>
      <c r="Y250" s="388"/>
      <c r="Z250" s="388"/>
      <c r="AA250" s="388"/>
      <c r="AB250" s="388"/>
      <c r="AC250" s="388"/>
      <c r="AD250" s="389"/>
      <c r="AE250" s="87" t="s">
        <v>710</v>
      </c>
    </row>
    <row r="251" spans="1:31" s="137" customFormat="1" ht="63">
      <c r="A251" s="277"/>
      <c r="B251" s="277"/>
      <c r="C251" s="277"/>
      <c r="D251" s="277"/>
      <c r="E251" s="277"/>
      <c r="F251" s="277"/>
      <c r="G251" s="277"/>
      <c r="H251" s="277"/>
      <c r="I251" s="277"/>
      <c r="J251" s="277"/>
      <c r="K251" s="277"/>
      <c r="L251" s="277"/>
      <c r="M251" s="277"/>
      <c r="N251" s="277"/>
      <c r="O251" s="277"/>
      <c r="P251" s="277"/>
      <c r="Q251" s="277"/>
      <c r="R251" s="277"/>
      <c r="S251" s="277"/>
      <c r="T251" s="277"/>
      <c r="U251" s="62">
        <v>246</v>
      </c>
      <c r="V251" s="85" t="s">
        <v>711</v>
      </c>
      <c r="W251" s="184">
        <v>32100</v>
      </c>
      <c r="X251" s="88">
        <f t="shared" ref="X251:X255" si="72">W251</f>
        <v>32100</v>
      </c>
      <c r="Y251" s="87" t="s">
        <v>43</v>
      </c>
      <c r="Z251" s="88" t="s">
        <v>712</v>
      </c>
      <c r="AA251" s="88">
        <f t="shared" ref="AA251:AA255" si="73">+W251</f>
        <v>32100</v>
      </c>
      <c r="AB251" s="88" t="str">
        <f t="shared" ref="AB251:AB255" si="74">+Z251</f>
        <v>บริษัท เนชั่น นิวส์ จำกัด</v>
      </c>
      <c r="AC251" s="88">
        <f t="shared" ref="AC251:AC255" si="75">+W251</f>
        <v>32100</v>
      </c>
      <c r="AD251" s="87" t="s">
        <v>40</v>
      </c>
      <c r="AE251" s="87" t="s">
        <v>713</v>
      </c>
    </row>
    <row r="252" spans="1:31" s="137" customFormat="1" ht="84">
      <c r="A252" s="277"/>
      <c r="B252" s="277"/>
      <c r="C252" s="277"/>
      <c r="D252" s="277"/>
      <c r="E252" s="277"/>
      <c r="F252" s="277"/>
      <c r="G252" s="277"/>
      <c r="H252" s="277"/>
      <c r="I252" s="277"/>
      <c r="J252" s="277"/>
      <c r="K252" s="277"/>
      <c r="L252" s="277"/>
      <c r="M252" s="277"/>
      <c r="N252" s="277"/>
      <c r="O252" s="277"/>
      <c r="P252" s="277"/>
      <c r="Q252" s="277"/>
      <c r="R252" s="277"/>
      <c r="S252" s="277"/>
      <c r="T252" s="277"/>
      <c r="U252" s="62">
        <v>247</v>
      </c>
      <c r="V252" s="85" t="s">
        <v>714</v>
      </c>
      <c r="W252" s="184">
        <v>80000</v>
      </c>
      <c r="X252" s="88">
        <f t="shared" si="72"/>
        <v>80000</v>
      </c>
      <c r="Y252" s="87" t="s">
        <v>43</v>
      </c>
      <c r="Z252" s="88" t="s">
        <v>715</v>
      </c>
      <c r="AA252" s="88">
        <f t="shared" si="73"/>
        <v>80000</v>
      </c>
      <c r="AB252" s="88" t="str">
        <f t="shared" si="74"/>
        <v>นายสรุต สมานทรัพย์</v>
      </c>
      <c r="AC252" s="88">
        <f t="shared" si="75"/>
        <v>80000</v>
      </c>
      <c r="AD252" s="87" t="s">
        <v>40</v>
      </c>
      <c r="AE252" s="87" t="s">
        <v>716</v>
      </c>
    </row>
    <row r="253" spans="1:31" s="137" customFormat="1" ht="63">
      <c r="A253" s="278"/>
      <c r="B253" s="278"/>
      <c r="C253" s="278"/>
      <c r="D253" s="278"/>
      <c r="E253" s="278"/>
      <c r="F253" s="278"/>
      <c r="G253" s="278"/>
      <c r="H253" s="278"/>
      <c r="I253" s="278"/>
      <c r="J253" s="278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62">
        <v>248</v>
      </c>
      <c r="V253" s="119" t="s">
        <v>717</v>
      </c>
      <c r="W253" s="147">
        <v>53500</v>
      </c>
      <c r="X253" s="117">
        <f t="shared" si="72"/>
        <v>53500</v>
      </c>
      <c r="Y253" s="118" t="s">
        <v>43</v>
      </c>
      <c r="Z253" s="117" t="s">
        <v>718</v>
      </c>
      <c r="AA253" s="117">
        <f t="shared" si="73"/>
        <v>53500</v>
      </c>
      <c r="AB253" s="117" t="str">
        <f t="shared" si="74"/>
        <v>บริษัท ออกแบบ
สันติวิธี จำกัด</v>
      </c>
      <c r="AC253" s="117">
        <f t="shared" si="75"/>
        <v>53500</v>
      </c>
      <c r="AD253" s="118" t="s">
        <v>40</v>
      </c>
      <c r="AE253" s="118" t="s">
        <v>922</v>
      </c>
    </row>
    <row r="254" spans="1:31" s="137" customFormat="1" ht="84">
      <c r="A254" s="278"/>
      <c r="B254" s="278"/>
      <c r="C254" s="278"/>
      <c r="D254" s="278"/>
      <c r="E254" s="278"/>
      <c r="F254" s="278"/>
      <c r="G254" s="278"/>
      <c r="H254" s="278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62">
        <v>249</v>
      </c>
      <c r="V254" s="119" t="s">
        <v>720</v>
      </c>
      <c r="W254" s="147">
        <v>30000</v>
      </c>
      <c r="X254" s="117">
        <f t="shared" si="72"/>
        <v>30000</v>
      </c>
      <c r="Y254" s="118" t="s">
        <v>43</v>
      </c>
      <c r="Z254" s="117" t="s">
        <v>721</v>
      </c>
      <c r="AA254" s="117">
        <f t="shared" si="73"/>
        <v>30000</v>
      </c>
      <c r="AB254" s="117" t="str">
        <f t="shared" si="74"/>
        <v>นายภัคพลวิทยาภา</v>
      </c>
      <c r="AC254" s="117">
        <f t="shared" si="75"/>
        <v>30000</v>
      </c>
      <c r="AD254" s="118" t="s">
        <v>40</v>
      </c>
      <c r="AE254" s="118" t="s">
        <v>722</v>
      </c>
    </row>
    <row r="255" spans="1:31" s="137" customFormat="1" ht="105">
      <c r="A255" s="278"/>
      <c r="B255" s="278"/>
      <c r="C255" s="278"/>
      <c r="D255" s="278"/>
      <c r="E255" s="278"/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62">
        <v>250</v>
      </c>
      <c r="V255" s="119" t="s">
        <v>723</v>
      </c>
      <c r="W255" s="147">
        <v>53200</v>
      </c>
      <c r="X255" s="117">
        <f t="shared" si="72"/>
        <v>53200</v>
      </c>
      <c r="Y255" s="118" t="s">
        <v>43</v>
      </c>
      <c r="Z255" s="117" t="s">
        <v>724</v>
      </c>
      <c r="AA255" s="117">
        <f t="shared" si="73"/>
        <v>53200</v>
      </c>
      <c r="AB255" s="117" t="str">
        <f t="shared" si="74"/>
        <v>หจก.เอ.พี.ที.ทรานส์</v>
      </c>
      <c r="AC255" s="117">
        <f t="shared" si="75"/>
        <v>53200</v>
      </c>
      <c r="AD255" s="118" t="s">
        <v>40</v>
      </c>
      <c r="AE255" s="118" t="s">
        <v>923</v>
      </c>
    </row>
    <row r="256" spans="1:31" s="137" customFormat="1" ht="63">
      <c r="A256" s="277"/>
      <c r="B256" s="277"/>
      <c r="C256" s="277"/>
      <c r="D256" s="277"/>
      <c r="E256" s="277"/>
      <c r="F256" s="277"/>
      <c r="G256" s="277"/>
      <c r="H256" s="277"/>
      <c r="I256" s="277"/>
      <c r="J256" s="277"/>
      <c r="K256" s="277"/>
      <c r="L256" s="277"/>
      <c r="M256" s="277"/>
      <c r="N256" s="277"/>
      <c r="O256" s="277"/>
      <c r="P256" s="277"/>
      <c r="Q256" s="277"/>
      <c r="R256" s="277"/>
      <c r="S256" s="277"/>
      <c r="T256" s="277"/>
      <c r="U256" s="62">
        <v>251</v>
      </c>
      <c r="V256" s="85" t="s">
        <v>733</v>
      </c>
      <c r="W256" s="88">
        <v>964400</v>
      </c>
      <c r="X256" s="88">
        <v>964400</v>
      </c>
      <c r="Y256" s="87" t="s">
        <v>309</v>
      </c>
      <c r="Z256" s="87" t="s">
        <v>734</v>
      </c>
      <c r="AA256" s="88">
        <v>890000</v>
      </c>
      <c r="AB256" s="87" t="s">
        <v>734</v>
      </c>
      <c r="AC256" s="88">
        <v>890000</v>
      </c>
      <c r="AD256" s="87" t="s">
        <v>40</v>
      </c>
      <c r="AE256" s="87" t="s">
        <v>735</v>
      </c>
    </row>
    <row r="257" spans="1:31" s="137" customFormat="1" ht="84">
      <c r="A257" s="277"/>
      <c r="B257" s="277"/>
      <c r="C257" s="277"/>
      <c r="D257" s="277"/>
      <c r="E257" s="277"/>
      <c r="F257" s="277"/>
      <c r="G257" s="277"/>
      <c r="H257" s="277"/>
      <c r="I257" s="277"/>
      <c r="J257" s="277"/>
      <c r="K257" s="277"/>
      <c r="L257" s="277"/>
      <c r="M257" s="277"/>
      <c r="N257" s="277"/>
      <c r="O257" s="277"/>
      <c r="P257" s="277"/>
      <c r="Q257" s="277"/>
      <c r="R257" s="277"/>
      <c r="S257" s="277"/>
      <c r="T257" s="277"/>
      <c r="U257" s="62">
        <v>252</v>
      </c>
      <c r="V257" s="85" t="s">
        <v>736</v>
      </c>
      <c r="W257" s="88">
        <v>5764000</v>
      </c>
      <c r="X257" s="88">
        <v>5764000</v>
      </c>
      <c r="Y257" s="87" t="s">
        <v>63</v>
      </c>
      <c r="Z257" s="87" t="s">
        <v>737</v>
      </c>
      <c r="AA257" s="88">
        <v>5350000</v>
      </c>
      <c r="AB257" s="87" t="s">
        <v>737</v>
      </c>
      <c r="AC257" s="88">
        <v>5350000</v>
      </c>
      <c r="AD257" s="265" t="s">
        <v>65</v>
      </c>
      <c r="AE257" s="87" t="s">
        <v>738</v>
      </c>
    </row>
    <row r="258" spans="1:31" s="137" customFormat="1" ht="63">
      <c r="A258" s="277"/>
      <c r="B258" s="277"/>
      <c r="C258" s="277"/>
      <c r="D258" s="277"/>
      <c r="E258" s="277"/>
      <c r="F258" s="277"/>
      <c r="G258" s="277"/>
      <c r="H258" s="277"/>
      <c r="I258" s="277"/>
      <c r="J258" s="277"/>
      <c r="K258" s="277"/>
      <c r="L258" s="277"/>
      <c r="M258" s="277"/>
      <c r="N258" s="277"/>
      <c r="O258" s="277"/>
      <c r="P258" s="277"/>
      <c r="Q258" s="277"/>
      <c r="R258" s="277"/>
      <c r="S258" s="277"/>
      <c r="T258" s="277"/>
      <c r="U258" s="62">
        <v>253</v>
      </c>
      <c r="V258" s="85" t="s">
        <v>728</v>
      </c>
      <c r="W258" s="88">
        <v>199651</v>
      </c>
      <c r="X258" s="88">
        <f t="shared" ref="X258:X259" si="76">+W258</f>
        <v>199651</v>
      </c>
      <c r="Y258" s="87" t="s">
        <v>43</v>
      </c>
      <c r="Z258" s="87" t="s">
        <v>97</v>
      </c>
      <c r="AA258" s="88">
        <f t="shared" ref="AA258:AA267" si="77">+W258</f>
        <v>199651</v>
      </c>
      <c r="AB258" s="87" t="str">
        <f t="shared" ref="AB258:AB267" si="78">+Z258</f>
        <v>บริษัท สหธุรกิจ จำกัด</v>
      </c>
      <c r="AC258" s="88">
        <f t="shared" ref="AC258:AC267" si="79">+W258</f>
        <v>199651</v>
      </c>
      <c r="AD258" s="87" t="s">
        <v>40</v>
      </c>
      <c r="AE258" s="87" t="s">
        <v>729</v>
      </c>
    </row>
    <row r="259" spans="1:31" s="137" customFormat="1" ht="63">
      <c r="A259" s="277"/>
      <c r="B259" s="277"/>
      <c r="C259" s="277"/>
      <c r="D259" s="277"/>
      <c r="E259" s="277"/>
      <c r="F259" s="277"/>
      <c r="G259" s="277"/>
      <c r="H259" s="277"/>
      <c r="I259" s="277"/>
      <c r="J259" s="277"/>
      <c r="K259" s="277"/>
      <c r="L259" s="277"/>
      <c r="M259" s="277"/>
      <c r="N259" s="277"/>
      <c r="O259" s="277"/>
      <c r="P259" s="277"/>
      <c r="Q259" s="277"/>
      <c r="R259" s="277"/>
      <c r="S259" s="277"/>
      <c r="T259" s="277"/>
      <c r="U259" s="62">
        <v>254</v>
      </c>
      <c r="V259" s="85" t="s">
        <v>730</v>
      </c>
      <c r="W259" s="88">
        <v>66186.990000000005</v>
      </c>
      <c r="X259" s="88">
        <f t="shared" si="76"/>
        <v>66186.990000000005</v>
      </c>
      <c r="Y259" s="87" t="s">
        <v>43</v>
      </c>
      <c r="Z259" s="87" t="s">
        <v>731</v>
      </c>
      <c r="AA259" s="88">
        <f t="shared" si="77"/>
        <v>66186.990000000005</v>
      </c>
      <c r="AB259" s="87" t="str">
        <f t="shared" si="78"/>
        <v>หจก. เจทีซี ซัพพลาย</v>
      </c>
      <c r="AC259" s="88">
        <f t="shared" si="79"/>
        <v>66186.990000000005</v>
      </c>
      <c r="AD259" s="87" t="s">
        <v>40</v>
      </c>
      <c r="AE259" s="87" t="s">
        <v>732</v>
      </c>
    </row>
    <row r="260" spans="1:31" s="137" customFormat="1" ht="105">
      <c r="A260" s="277"/>
      <c r="B260" s="277"/>
      <c r="C260" s="277"/>
      <c r="D260" s="277"/>
      <c r="E260" s="277"/>
      <c r="F260" s="277"/>
      <c r="G260" s="277"/>
      <c r="H260" s="277"/>
      <c r="I260" s="277"/>
      <c r="J260" s="277"/>
      <c r="K260" s="277"/>
      <c r="L260" s="277"/>
      <c r="M260" s="277"/>
      <c r="N260" s="277"/>
      <c r="O260" s="277"/>
      <c r="P260" s="277"/>
      <c r="Q260" s="277"/>
      <c r="R260" s="277"/>
      <c r="S260" s="277"/>
      <c r="T260" s="277"/>
      <c r="U260" s="62">
        <v>255</v>
      </c>
      <c r="V260" s="85" t="s">
        <v>740</v>
      </c>
      <c r="W260" s="184">
        <v>26750</v>
      </c>
      <c r="X260" s="88">
        <f>W260</f>
        <v>26750</v>
      </c>
      <c r="Y260" s="87" t="s">
        <v>43</v>
      </c>
      <c r="Z260" s="88" t="s">
        <v>741</v>
      </c>
      <c r="AA260" s="88">
        <f t="shared" si="77"/>
        <v>26750</v>
      </c>
      <c r="AB260" s="88" t="str">
        <f t="shared" si="78"/>
        <v>นายกฤติน 
ธีรวิทยาอาจ</v>
      </c>
      <c r="AC260" s="88">
        <f t="shared" si="79"/>
        <v>26750</v>
      </c>
      <c r="AD260" s="87" t="s">
        <v>40</v>
      </c>
      <c r="AE260" s="87" t="s">
        <v>742</v>
      </c>
    </row>
    <row r="261" spans="1:31" s="137" customFormat="1" ht="84">
      <c r="A261" s="277"/>
      <c r="B261" s="277"/>
      <c r="C261" s="277"/>
      <c r="D261" s="277"/>
      <c r="E261" s="277"/>
      <c r="F261" s="277"/>
      <c r="G261" s="277"/>
      <c r="H261" s="277"/>
      <c r="I261" s="277"/>
      <c r="J261" s="277"/>
      <c r="K261" s="277"/>
      <c r="L261" s="277"/>
      <c r="M261" s="277"/>
      <c r="N261" s="277"/>
      <c r="O261" s="277"/>
      <c r="P261" s="277"/>
      <c r="Q261" s="277"/>
      <c r="R261" s="277"/>
      <c r="S261" s="277"/>
      <c r="T261" s="277"/>
      <c r="U261" s="62">
        <v>256</v>
      </c>
      <c r="V261" s="150" t="s">
        <v>743</v>
      </c>
      <c r="W261" s="184">
        <v>13685</v>
      </c>
      <c r="X261" s="88">
        <f t="shared" ref="X261:X267" si="80">+W261</f>
        <v>13685</v>
      </c>
      <c r="Y261" s="87" t="s">
        <v>43</v>
      </c>
      <c r="Z261" s="88" t="s">
        <v>359</v>
      </c>
      <c r="AA261" s="88">
        <f t="shared" si="77"/>
        <v>13685</v>
      </c>
      <c r="AB261" s="88" t="str">
        <f t="shared" si="78"/>
        <v>บริษัท ทำถูก จำกัด</v>
      </c>
      <c r="AC261" s="88">
        <f t="shared" si="79"/>
        <v>13685</v>
      </c>
      <c r="AD261" s="87" t="s">
        <v>40</v>
      </c>
      <c r="AE261" s="87" t="s">
        <v>744</v>
      </c>
    </row>
    <row r="262" spans="1:31" s="137" customFormat="1" ht="84">
      <c r="A262" s="277"/>
      <c r="B262" s="277"/>
      <c r="C262" s="277"/>
      <c r="D262" s="277"/>
      <c r="E262" s="277"/>
      <c r="F262" s="277"/>
      <c r="G262" s="277"/>
      <c r="H262" s="277"/>
      <c r="I262" s="277"/>
      <c r="J262" s="277"/>
      <c r="K262" s="277"/>
      <c r="L262" s="277"/>
      <c r="M262" s="277"/>
      <c r="N262" s="277"/>
      <c r="O262" s="277"/>
      <c r="P262" s="277"/>
      <c r="Q262" s="277"/>
      <c r="R262" s="277"/>
      <c r="S262" s="277"/>
      <c r="T262" s="277"/>
      <c r="U262" s="62">
        <v>257</v>
      </c>
      <c r="V262" s="150" t="s">
        <v>745</v>
      </c>
      <c r="W262" s="184">
        <v>36915</v>
      </c>
      <c r="X262" s="88">
        <f t="shared" si="80"/>
        <v>36915</v>
      </c>
      <c r="Y262" s="87" t="s">
        <v>43</v>
      </c>
      <c r="Z262" s="88" t="s">
        <v>746</v>
      </c>
      <c r="AA262" s="88">
        <f t="shared" si="77"/>
        <v>36915</v>
      </c>
      <c r="AB262" s="88" t="str">
        <f t="shared" si="78"/>
        <v>บริษัท เก้าพอเพียง พรีเมียม จำกัด</v>
      </c>
      <c r="AC262" s="88">
        <f t="shared" si="79"/>
        <v>36915</v>
      </c>
      <c r="AD262" s="87" t="s">
        <v>40</v>
      </c>
      <c r="AE262" s="87" t="s">
        <v>747</v>
      </c>
    </row>
    <row r="263" spans="1:31" s="137" customFormat="1" ht="84">
      <c r="A263" s="277"/>
      <c r="B263" s="277"/>
      <c r="C263" s="277"/>
      <c r="D263" s="277"/>
      <c r="E263" s="277"/>
      <c r="F263" s="277"/>
      <c r="G263" s="277"/>
      <c r="H263" s="277"/>
      <c r="I263" s="277"/>
      <c r="J263" s="277"/>
      <c r="K263" s="277"/>
      <c r="L263" s="277"/>
      <c r="M263" s="277"/>
      <c r="N263" s="277"/>
      <c r="O263" s="277"/>
      <c r="P263" s="277"/>
      <c r="Q263" s="277"/>
      <c r="R263" s="277"/>
      <c r="S263" s="277"/>
      <c r="T263" s="277"/>
      <c r="U263" s="62">
        <v>258</v>
      </c>
      <c r="V263" s="150" t="s">
        <v>748</v>
      </c>
      <c r="W263" s="184">
        <v>24000</v>
      </c>
      <c r="X263" s="88">
        <f t="shared" si="80"/>
        <v>24000</v>
      </c>
      <c r="Y263" s="87" t="s">
        <v>43</v>
      </c>
      <c r="Z263" s="88" t="s">
        <v>377</v>
      </c>
      <c r="AA263" s="88">
        <f t="shared" si="77"/>
        <v>24000</v>
      </c>
      <c r="AB263" s="88" t="str">
        <f t="shared" si="78"/>
        <v>นายชธิต สังสัญไทย</v>
      </c>
      <c r="AC263" s="88">
        <f t="shared" si="79"/>
        <v>24000</v>
      </c>
      <c r="AD263" s="87" t="s">
        <v>40</v>
      </c>
      <c r="AE263" s="87" t="s">
        <v>749</v>
      </c>
    </row>
    <row r="264" spans="1:31" s="137" customFormat="1" ht="84">
      <c r="A264" s="277"/>
      <c r="B264" s="277"/>
      <c r="C264" s="277"/>
      <c r="D264" s="277"/>
      <c r="E264" s="277"/>
      <c r="F264" s="277"/>
      <c r="G264" s="277"/>
      <c r="H264" s="277"/>
      <c r="I264" s="277"/>
      <c r="J264" s="277"/>
      <c r="K264" s="277"/>
      <c r="L264" s="277"/>
      <c r="M264" s="277"/>
      <c r="N264" s="277"/>
      <c r="O264" s="277"/>
      <c r="P264" s="277"/>
      <c r="Q264" s="277"/>
      <c r="R264" s="277"/>
      <c r="S264" s="277"/>
      <c r="T264" s="277"/>
      <c r="U264" s="62">
        <v>259</v>
      </c>
      <c r="V264" s="150" t="s">
        <v>750</v>
      </c>
      <c r="W264" s="184">
        <v>25000</v>
      </c>
      <c r="X264" s="88">
        <f t="shared" si="80"/>
        <v>25000</v>
      </c>
      <c r="Y264" s="87" t="s">
        <v>43</v>
      </c>
      <c r="Z264" s="88" t="s">
        <v>362</v>
      </c>
      <c r="AA264" s="88">
        <f t="shared" si="77"/>
        <v>25000</v>
      </c>
      <c r="AB264" s="88" t="str">
        <f t="shared" si="78"/>
        <v>นายภัทรพล สุขวจีพร</v>
      </c>
      <c r="AC264" s="88">
        <f t="shared" si="79"/>
        <v>25000</v>
      </c>
      <c r="AD264" s="87" t="s">
        <v>40</v>
      </c>
      <c r="AE264" s="87" t="s">
        <v>751</v>
      </c>
    </row>
    <row r="265" spans="1:31" s="137" customFormat="1" ht="84">
      <c r="A265" s="277"/>
      <c r="B265" s="277"/>
      <c r="C265" s="277"/>
      <c r="D265" s="277"/>
      <c r="E265" s="277"/>
      <c r="F265" s="277"/>
      <c r="G265" s="277"/>
      <c r="H265" s="277"/>
      <c r="I265" s="277"/>
      <c r="J265" s="277"/>
      <c r="K265" s="277"/>
      <c r="L265" s="277"/>
      <c r="M265" s="277"/>
      <c r="N265" s="277"/>
      <c r="O265" s="277"/>
      <c r="P265" s="277"/>
      <c r="Q265" s="277"/>
      <c r="R265" s="277"/>
      <c r="S265" s="277"/>
      <c r="T265" s="277"/>
      <c r="U265" s="62">
        <v>260</v>
      </c>
      <c r="V265" s="150" t="s">
        <v>752</v>
      </c>
      <c r="W265" s="184">
        <v>48685</v>
      </c>
      <c r="X265" s="88">
        <f t="shared" si="80"/>
        <v>48685</v>
      </c>
      <c r="Y265" s="87" t="s">
        <v>43</v>
      </c>
      <c r="Z265" s="88" t="s">
        <v>753</v>
      </c>
      <c r="AA265" s="88">
        <f t="shared" si="77"/>
        <v>48685</v>
      </c>
      <c r="AB265" s="88" t="str">
        <f t="shared" si="78"/>
        <v>บริษัท บลูสกรีน ทีเชิ้ต สตูดิโอ จำกัด</v>
      </c>
      <c r="AC265" s="88">
        <f t="shared" si="79"/>
        <v>48685</v>
      </c>
      <c r="AD265" s="87" t="s">
        <v>40</v>
      </c>
      <c r="AE265" s="87" t="s">
        <v>754</v>
      </c>
    </row>
    <row r="266" spans="1:31" s="137" customFormat="1" ht="63">
      <c r="A266" s="277"/>
      <c r="B266" s="277"/>
      <c r="C266" s="277"/>
      <c r="D266" s="277"/>
      <c r="E266" s="277"/>
      <c r="F266" s="277"/>
      <c r="G266" s="277"/>
      <c r="H266" s="277"/>
      <c r="I266" s="277"/>
      <c r="J266" s="277"/>
      <c r="K266" s="277"/>
      <c r="L266" s="277"/>
      <c r="M266" s="277"/>
      <c r="N266" s="277"/>
      <c r="O266" s="277"/>
      <c r="P266" s="277"/>
      <c r="Q266" s="277"/>
      <c r="R266" s="277"/>
      <c r="S266" s="277"/>
      <c r="T266" s="277"/>
      <c r="U266" s="62">
        <v>261</v>
      </c>
      <c r="V266" s="150" t="s">
        <v>755</v>
      </c>
      <c r="W266" s="184">
        <v>15108</v>
      </c>
      <c r="X266" s="88">
        <f t="shared" si="80"/>
        <v>15108</v>
      </c>
      <c r="Y266" s="87" t="s">
        <v>43</v>
      </c>
      <c r="Z266" s="88" t="s">
        <v>601</v>
      </c>
      <c r="AA266" s="88">
        <f t="shared" si="77"/>
        <v>15108</v>
      </c>
      <c r="AB266" s="88" t="str">
        <f t="shared" si="78"/>
        <v>บริษัท โชคชัย อินเตอร์ แอร์ จำกัด</v>
      </c>
      <c r="AC266" s="88">
        <f t="shared" si="79"/>
        <v>15108</v>
      </c>
      <c r="AD266" s="87" t="s">
        <v>40</v>
      </c>
      <c r="AE266" s="87" t="s">
        <v>756</v>
      </c>
    </row>
    <row r="267" spans="1:31" s="137" customFormat="1" ht="84">
      <c r="A267" s="277"/>
      <c r="B267" s="277"/>
      <c r="C267" s="277"/>
      <c r="D267" s="277"/>
      <c r="E267" s="277"/>
      <c r="F267" s="277"/>
      <c r="G267" s="277"/>
      <c r="H267" s="277"/>
      <c r="I267" s="277"/>
      <c r="J267" s="277"/>
      <c r="K267" s="277"/>
      <c r="L267" s="277"/>
      <c r="M267" s="277"/>
      <c r="N267" s="277"/>
      <c r="O267" s="277"/>
      <c r="P267" s="277"/>
      <c r="Q267" s="277"/>
      <c r="R267" s="277"/>
      <c r="S267" s="277"/>
      <c r="T267" s="277"/>
      <c r="U267" s="62">
        <v>262</v>
      </c>
      <c r="V267" s="150" t="s">
        <v>757</v>
      </c>
      <c r="W267" s="184">
        <v>13200</v>
      </c>
      <c r="X267" s="88">
        <f t="shared" si="80"/>
        <v>13200</v>
      </c>
      <c r="Y267" s="87" t="s">
        <v>43</v>
      </c>
      <c r="Z267" s="88" t="s">
        <v>724</v>
      </c>
      <c r="AA267" s="88">
        <f t="shared" si="77"/>
        <v>13200</v>
      </c>
      <c r="AB267" s="88" t="str">
        <f t="shared" si="78"/>
        <v>หจก.เอ.พี.ที.ทรานส์</v>
      </c>
      <c r="AC267" s="88">
        <f t="shared" si="79"/>
        <v>13200</v>
      </c>
      <c r="AD267" s="87" t="s">
        <v>40</v>
      </c>
      <c r="AE267" s="87" t="s">
        <v>758</v>
      </c>
    </row>
    <row r="268" spans="1:31" s="137" customFormat="1" ht="42">
      <c r="A268" s="277"/>
      <c r="B268" s="277"/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277"/>
      <c r="N268" s="277"/>
      <c r="O268" s="277"/>
      <c r="P268" s="277"/>
      <c r="Q268" s="277"/>
      <c r="R268" s="277"/>
      <c r="S268" s="277"/>
      <c r="T268" s="277"/>
      <c r="U268" s="62">
        <v>263</v>
      </c>
      <c r="V268" s="387" t="s">
        <v>910</v>
      </c>
      <c r="W268" s="388"/>
      <c r="X268" s="388"/>
      <c r="Y268" s="388"/>
      <c r="Z268" s="388"/>
      <c r="AA268" s="388"/>
      <c r="AB268" s="388"/>
      <c r="AC268" s="388"/>
      <c r="AD268" s="389"/>
      <c r="AE268" s="265" t="s">
        <v>759</v>
      </c>
    </row>
    <row r="269" spans="1:31" s="137" customFormat="1" ht="105">
      <c r="A269" s="277"/>
      <c r="B269" s="277"/>
      <c r="C269" s="277"/>
      <c r="D269" s="277"/>
      <c r="E269" s="277"/>
      <c r="F269" s="277"/>
      <c r="G269" s="277"/>
      <c r="H269" s="277"/>
      <c r="I269" s="277"/>
      <c r="J269" s="277"/>
      <c r="K269" s="277"/>
      <c r="L269" s="277"/>
      <c r="M269" s="277"/>
      <c r="N269" s="277"/>
      <c r="O269" s="277"/>
      <c r="P269" s="277"/>
      <c r="Q269" s="277"/>
      <c r="R269" s="277"/>
      <c r="S269" s="277"/>
      <c r="T269" s="277"/>
      <c r="U269" s="62">
        <v>264</v>
      </c>
      <c r="V269" s="150" t="s">
        <v>760</v>
      </c>
      <c r="W269" s="184">
        <v>30000</v>
      </c>
      <c r="X269" s="88">
        <f t="shared" ref="X269:X289" si="81">+W269</f>
        <v>30000</v>
      </c>
      <c r="Y269" s="87" t="s">
        <v>43</v>
      </c>
      <c r="Z269" s="88" t="s">
        <v>761</v>
      </c>
      <c r="AA269" s="88">
        <f t="shared" ref="AA269:AA300" si="82">+W269</f>
        <v>30000</v>
      </c>
      <c r="AB269" s="88" t="str">
        <f t="shared" ref="AB269:AB300" si="83">+Z269</f>
        <v>นายสหรัฐ นามบุญมี</v>
      </c>
      <c r="AC269" s="88">
        <f t="shared" ref="AC269:AC300" si="84">+W269</f>
        <v>30000</v>
      </c>
      <c r="AD269" s="87" t="s">
        <v>40</v>
      </c>
      <c r="AE269" s="87" t="s">
        <v>762</v>
      </c>
    </row>
    <row r="270" spans="1:31" s="137" customFormat="1" ht="84">
      <c r="A270" s="277"/>
      <c r="B270" s="277"/>
      <c r="C270" s="277"/>
      <c r="D270" s="277"/>
      <c r="E270" s="277"/>
      <c r="F270" s="277"/>
      <c r="G270" s="277"/>
      <c r="H270" s="277"/>
      <c r="I270" s="277"/>
      <c r="J270" s="277"/>
      <c r="K270" s="277"/>
      <c r="L270" s="277"/>
      <c r="M270" s="277"/>
      <c r="N270" s="277"/>
      <c r="O270" s="277"/>
      <c r="P270" s="277"/>
      <c r="Q270" s="277"/>
      <c r="R270" s="277"/>
      <c r="S270" s="277"/>
      <c r="T270" s="277"/>
      <c r="U270" s="62">
        <v>265</v>
      </c>
      <c r="V270" s="150" t="s">
        <v>763</v>
      </c>
      <c r="W270" s="184">
        <v>20000</v>
      </c>
      <c r="X270" s="88">
        <f t="shared" si="81"/>
        <v>20000</v>
      </c>
      <c r="Y270" s="87" t="s">
        <v>43</v>
      </c>
      <c r="Z270" s="88" t="s">
        <v>764</v>
      </c>
      <c r="AA270" s="88">
        <f t="shared" si="82"/>
        <v>20000</v>
      </c>
      <c r="AB270" s="88" t="str">
        <f t="shared" si="83"/>
        <v>นายสถาปัตย์
 ธีรนิตยาภาพ</v>
      </c>
      <c r="AC270" s="88">
        <f t="shared" si="84"/>
        <v>20000</v>
      </c>
      <c r="AD270" s="87" t="s">
        <v>40</v>
      </c>
      <c r="AE270" s="87" t="s">
        <v>765</v>
      </c>
    </row>
    <row r="271" spans="1:31" s="137" customFormat="1" ht="84">
      <c r="A271" s="277"/>
      <c r="B271" s="277"/>
      <c r="C271" s="277"/>
      <c r="D271" s="277"/>
      <c r="E271" s="277"/>
      <c r="F271" s="277"/>
      <c r="G271" s="277"/>
      <c r="H271" s="277"/>
      <c r="I271" s="277"/>
      <c r="J271" s="277"/>
      <c r="K271" s="277"/>
      <c r="L271" s="277"/>
      <c r="M271" s="277"/>
      <c r="N271" s="277"/>
      <c r="O271" s="277"/>
      <c r="P271" s="277"/>
      <c r="Q271" s="277"/>
      <c r="R271" s="277"/>
      <c r="S271" s="277"/>
      <c r="T271" s="277"/>
      <c r="U271" s="62">
        <v>266</v>
      </c>
      <c r="V271" s="150" t="s">
        <v>766</v>
      </c>
      <c r="W271" s="184">
        <v>40000</v>
      </c>
      <c r="X271" s="88">
        <f t="shared" si="81"/>
        <v>40000</v>
      </c>
      <c r="Y271" s="87" t="s">
        <v>43</v>
      </c>
      <c r="Z271" s="88" t="s">
        <v>767</v>
      </c>
      <c r="AA271" s="88">
        <f t="shared" si="82"/>
        <v>40000</v>
      </c>
      <c r="AB271" s="88" t="str">
        <f t="shared" si="83"/>
        <v>นายปรัชญ์ 
บุญดีสกุลโชค</v>
      </c>
      <c r="AC271" s="88">
        <f t="shared" si="84"/>
        <v>40000</v>
      </c>
      <c r="AD271" s="87" t="s">
        <v>40</v>
      </c>
      <c r="AE271" s="87" t="s">
        <v>768</v>
      </c>
    </row>
    <row r="272" spans="1:31" s="137" customFormat="1" ht="84">
      <c r="A272" s="277"/>
      <c r="B272" s="277"/>
      <c r="C272" s="277"/>
      <c r="D272" s="277"/>
      <c r="E272" s="277"/>
      <c r="F272" s="277"/>
      <c r="G272" s="277"/>
      <c r="H272" s="277"/>
      <c r="I272" s="277"/>
      <c r="J272" s="277"/>
      <c r="K272" s="277"/>
      <c r="L272" s="277"/>
      <c r="M272" s="277"/>
      <c r="N272" s="277"/>
      <c r="O272" s="277"/>
      <c r="P272" s="277"/>
      <c r="Q272" s="277"/>
      <c r="R272" s="277"/>
      <c r="S272" s="277"/>
      <c r="T272" s="277"/>
      <c r="U272" s="62">
        <v>267</v>
      </c>
      <c r="V272" s="150" t="s">
        <v>769</v>
      </c>
      <c r="W272" s="184">
        <v>95000</v>
      </c>
      <c r="X272" s="88">
        <f t="shared" si="81"/>
        <v>95000</v>
      </c>
      <c r="Y272" s="87" t="s">
        <v>43</v>
      </c>
      <c r="Z272" s="88" t="s">
        <v>770</v>
      </c>
      <c r="AA272" s="88">
        <f t="shared" si="82"/>
        <v>95000</v>
      </c>
      <c r="AB272" s="88" t="str">
        <f t="shared" si="83"/>
        <v>นายธรณ์ 
ทักษิณวราจาร</v>
      </c>
      <c r="AC272" s="88">
        <f t="shared" si="84"/>
        <v>95000</v>
      </c>
      <c r="AD272" s="87" t="s">
        <v>40</v>
      </c>
      <c r="AE272" s="87" t="s">
        <v>771</v>
      </c>
    </row>
    <row r="273" spans="1:31" s="137" customFormat="1" ht="105">
      <c r="A273" s="277"/>
      <c r="B273" s="277"/>
      <c r="C273" s="277"/>
      <c r="D273" s="277"/>
      <c r="E273" s="277"/>
      <c r="F273" s="277"/>
      <c r="G273" s="277"/>
      <c r="H273" s="277"/>
      <c r="I273" s="277"/>
      <c r="J273" s="277"/>
      <c r="K273" s="277"/>
      <c r="L273" s="277"/>
      <c r="M273" s="277"/>
      <c r="N273" s="277"/>
      <c r="O273" s="277"/>
      <c r="P273" s="277"/>
      <c r="Q273" s="277"/>
      <c r="R273" s="277"/>
      <c r="S273" s="277"/>
      <c r="T273" s="277"/>
      <c r="U273" s="62">
        <v>268</v>
      </c>
      <c r="V273" s="150" t="s">
        <v>772</v>
      </c>
      <c r="W273" s="184">
        <v>20000</v>
      </c>
      <c r="X273" s="88">
        <f t="shared" si="81"/>
        <v>20000</v>
      </c>
      <c r="Y273" s="87" t="s">
        <v>43</v>
      </c>
      <c r="Z273" s="88" t="s">
        <v>773</v>
      </c>
      <c r="AA273" s="88">
        <f t="shared" si="82"/>
        <v>20000</v>
      </c>
      <c r="AB273" s="88" t="str">
        <f t="shared" si="83"/>
        <v>นายจิรายุส 
เถาลิโป้</v>
      </c>
      <c r="AC273" s="88">
        <f t="shared" si="84"/>
        <v>20000</v>
      </c>
      <c r="AD273" s="87" t="s">
        <v>40</v>
      </c>
      <c r="AE273" s="87" t="s">
        <v>774</v>
      </c>
    </row>
    <row r="274" spans="1:31" s="137" customFormat="1" ht="105">
      <c r="A274" s="277"/>
      <c r="B274" s="277"/>
      <c r="C274" s="277"/>
      <c r="D274" s="277"/>
      <c r="E274" s="277"/>
      <c r="F274" s="277"/>
      <c r="G274" s="277"/>
      <c r="H274" s="277"/>
      <c r="I274" s="277"/>
      <c r="J274" s="277"/>
      <c r="K274" s="277"/>
      <c r="L274" s="277"/>
      <c r="M274" s="277"/>
      <c r="N274" s="277"/>
      <c r="O274" s="277"/>
      <c r="P274" s="277"/>
      <c r="Q274" s="277"/>
      <c r="R274" s="277"/>
      <c r="S274" s="277"/>
      <c r="T274" s="277"/>
      <c r="U274" s="62">
        <v>269</v>
      </c>
      <c r="V274" s="150" t="s">
        <v>775</v>
      </c>
      <c r="W274" s="184">
        <v>20000</v>
      </c>
      <c r="X274" s="88">
        <f t="shared" si="81"/>
        <v>20000</v>
      </c>
      <c r="Y274" s="87" t="s">
        <v>43</v>
      </c>
      <c r="Z274" s="88" t="s">
        <v>776</v>
      </c>
      <c r="AA274" s="88">
        <f t="shared" si="82"/>
        <v>20000</v>
      </c>
      <c r="AB274" s="88" t="str">
        <f t="shared" si="83"/>
        <v>นางสาวณพิม 
สิงห์โตโรจน์</v>
      </c>
      <c r="AC274" s="88">
        <f t="shared" si="84"/>
        <v>20000</v>
      </c>
      <c r="AD274" s="87" t="s">
        <v>40</v>
      </c>
      <c r="AE274" s="87" t="s">
        <v>777</v>
      </c>
    </row>
    <row r="275" spans="1:31" s="137" customFormat="1" ht="105">
      <c r="A275" s="277"/>
      <c r="B275" s="277"/>
      <c r="C275" s="277"/>
      <c r="D275" s="277"/>
      <c r="E275" s="277"/>
      <c r="F275" s="277"/>
      <c r="G275" s="277"/>
      <c r="H275" s="277"/>
      <c r="I275" s="277"/>
      <c r="J275" s="277"/>
      <c r="K275" s="277"/>
      <c r="L275" s="277"/>
      <c r="M275" s="277"/>
      <c r="N275" s="277"/>
      <c r="O275" s="277"/>
      <c r="P275" s="277"/>
      <c r="Q275" s="277"/>
      <c r="R275" s="277"/>
      <c r="S275" s="277"/>
      <c r="T275" s="277"/>
      <c r="U275" s="62">
        <v>270</v>
      </c>
      <c r="V275" s="150" t="s">
        <v>778</v>
      </c>
      <c r="W275" s="184">
        <v>25000</v>
      </c>
      <c r="X275" s="88">
        <f t="shared" si="81"/>
        <v>25000</v>
      </c>
      <c r="Y275" s="87" t="s">
        <v>43</v>
      </c>
      <c r="Z275" s="88" t="s">
        <v>779</v>
      </c>
      <c r="AA275" s="88">
        <f t="shared" si="82"/>
        <v>25000</v>
      </c>
      <c r="AB275" s="88" t="str">
        <f t="shared" si="83"/>
        <v>นายปราชญ์ 
เรืองศรี</v>
      </c>
      <c r="AC275" s="88">
        <f t="shared" si="84"/>
        <v>25000</v>
      </c>
      <c r="AD275" s="87" t="s">
        <v>40</v>
      </c>
      <c r="AE275" s="87" t="s">
        <v>780</v>
      </c>
    </row>
    <row r="276" spans="1:31" s="137" customFormat="1" ht="84">
      <c r="A276" s="277"/>
      <c r="B276" s="277"/>
      <c r="C276" s="277"/>
      <c r="D276" s="277"/>
      <c r="E276" s="277"/>
      <c r="F276" s="277"/>
      <c r="G276" s="277"/>
      <c r="H276" s="277"/>
      <c r="I276" s="277"/>
      <c r="J276" s="277"/>
      <c r="K276" s="277"/>
      <c r="L276" s="277"/>
      <c r="M276" s="277"/>
      <c r="N276" s="277"/>
      <c r="O276" s="277"/>
      <c r="P276" s="277"/>
      <c r="Q276" s="277"/>
      <c r="R276" s="277"/>
      <c r="S276" s="277"/>
      <c r="T276" s="277"/>
      <c r="U276" s="62">
        <v>271</v>
      </c>
      <c r="V276" s="150" t="s">
        <v>781</v>
      </c>
      <c r="W276" s="184">
        <v>24000</v>
      </c>
      <c r="X276" s="88">
        <f t="shared" si="81"/>
        <v>24000</v>
      </c>
      <c r="Y276" s="87" t="s">
        <v>43</v>
      </c>
      <c r="Z276" s="88" t="s">
        <v>471</v>
      </c>
      <c r="AA276" s="88">
        <f t="shared" si="82"/>
        <v>24000</v>
      </c>
      <c r="AB276" s="88" t="str">
        <f t="shared" si="83"/>
        <v>นายอนุวัฒน์ นาคพวัน</v>
      </c>
      <c r="AC276" s="88">
        <f t="shared" si="84"/>
        <v>24000</v>
      </c>
      <c r="AD276" s="87" t="s">
        <v>40</v>
      </c>
      <c r="AE276" s="87" t="s">
        <v>782</v>
      </c>
    </row>
    <row r="277" spans="1:31" s="137" customFormat="1" ht="84">
      <c r="A277" s="277"/>
      <c r="B277" s="277"/>
      <c r="C277" s="277"/>
      <c r="D277" s="277"/>
      <c r="E277" s="277"/>
      <c r="F277" s="277"/>
      <c r="G277" s="277"/>
      <c r="H277" s="277"/>
      <c r="I277" s="277"/>
      <c r="J277" s="277"/>
      <c r="K277" s="277"/>
      <c r="L277" s="277"/>
      <c r="M277" s="277"/>
      <c r="N277" s="277"/>
      <c r="O277" s="277"/>
      <c r="P277" s="277"/>
      <c r="Q277" s="277"/>
      <c r="R277" s="277"/>
      <c r="S277" s="277"/>
      <c r="T277" s="277"/>
      <c r="U277" s="62">
        <v>272</v>
      </c>
      <c r="V277" s="150" t="s">
        <v>783</v>
      </c>
      <c r="W277" s="184">
        <v>24000</v>
      </c>
      <c r="X277" s="88">
        <f t="shared" si="81"/>
        <v>24000</v>
      </c>
      <c r="Y277" s="87" t="s">
        <v>43</v>
      </c>
      <c r="Z277" s="88" t="s">
        <v>374</v>
      </c>
      <c r="AA277" s="88">
        <f t="shared" si="82"/>
        <v>24000</v>
      </c>
      <c r="AB277" s="88" t="str">
        <f t="shared" si="83"/>
        <v>นายศุภชัย งาเฉลา</v>
      </c>
      <c r="AC277" s="88">
        <f t="shared" si="84"/>
        <v>24000</v>
      </c>
      <c r="AD277" s="87" t="s">
        <v>40</v>
      </c>
      <c r="AE277" s="87" t="s">
        <v>784</v>
      </c>
    </row>
    <row r="278" spans="1:31" s="137" customFormat="1" ht="84">
      <c r="A278" s="277"/>
      <c r="B278" s="277"/>
      <c r="C278" s="277"/>
      <c r="D278" s="277"/>
      <c r="E278" s="277"/>
      <c r="F278" s="277"/>
      <c r="G278" s="277"/>
      <c r="H278" s="277"/>
      <c r="I278" s="277"/>
      <c r="J278" s="277"/>
      <c r="K278" s="277"/>
      <c r="L278" s="277"/>
      <c r="M278" s="277"/>
      <c r="N278" s="277"/>
      <c r="O278" s="277"/>
      <c r="P278" s="277"/>
      <c r="Q278" s="277"/>
      <c r="R278" s="277"/>
      <c r="S278" s="277"/>
      <c r="T278" s="277"/>
      <c r="U278" s="62">
        <v>273</v>
      </c>
      <c r="V278" s="150" t="s">
        <v>785</v>
      </c>
      <c r="W278" s="184">
        <v>89000</v>
      </c>
      <c r="X278" s="88">
        <f t="shared" si="81"/>
        <v>89000</v>
      </c>
      <c r="Y278" s="87" t="s">
        <v>43</v>
      </c>
      <c r="Z278" s="88" t="s">
        <v>134</v>
      </c>
      <c r="AA278" s="88">
        <f t="shared" si="82"/>
        <v>89000</v>
      </c>
      <c r="AB278" s="88" t="str">
        <f t="shared" si="83"/>
        <v>นายชูพงษ์ สุธารส</v>
      </c>
      <c r="AC278" s="88">
        <f t="shared" si="84"/>
        <v>89000</v>
      </c>
      <c r="AD278" s="87" t="s">
        <v>40</v>
      </c>
      <c r="AE278" s="87" t="s">
        <v>786</v>
      </c>
    </row>
    <row r="279" spans="1:31" s="137" customFormat="1" ht="105">
      <c r="A279" s="277"/>
      <c r="B279" s="277"/>
      <c r="C279" s="277"/>
      <c r="D279" s="277"/>
      <c r="E279" s="277"/>
      <c r="F279" s="277"/>
      <c r="G279" s="277"/>
      <c r="H279" s="277"/>
      <c r="I279" s="277"/>
      <c r="J279" s="277"/>
      <c r="K279" s="277"/>
      <c r="L279" s="277"/>
      <c r="M279" s="277"/>
      <c r="N279" s="277"/>
      <c r="O279" s="277"/>
      <c r="P279" s="277"/>
      <c r="Q279" s="277"/>
      <c r="R279" s="277"/>
      <c r="S279" s="277"/>
      <c r="T279" s="277"/>
      <c r="U279" s="62">
        <v>274</v>
      </c>
      <c r="V279" s="150" t="s">
        <v>787</v>
      </c>
      <c r="W279" s="184">
        <v>20000</v>
      </c>
      <c r="X279" s="88">
        <f t="shared" si="81"/>
        <v>20000</v>
      </c>
      <c r="Y279" s="87" t="s">
        <v>43</v>
      </c>
      <c r="Z279" s="88" t="s">
        <v>788</v>
      </c>
      <c r="AA279" s="88">
        <f t="shared" si="82"/>
        <v>20000</v>
      </c>
      <c r="AB279" s="88" t="str">
        <f t="shared" si="83"/>
        <v>นายกฤติน 
สิงหะ</v>
      </c>
      <c r="AC279" s="88">
        <f t="shared" si="84"/>
        <v>20000</v>
      </c>
      <c r="AD279" s="87" t="s">
        <v>40</v>
      </c>
      <c r="AE279" s="87" t="s">
        <v>789</v>
      </c>
    </row>
    <row r="280" spans="1:31" s="137" customFormat="1" ht="105">
      <c r="A280" s="277"/>
      <c r="B280" s="277"/>
      <c r="C280" s="277"/>
      <c r="D280" s="277"/>
      <c r="E280" s="277"/>
      <c r="F280" s="277"/>
      <c r="G280" s="277"/>
      <c r="H280" s="277"/>
      <c r="I280" s="277"/>
      <c r="J280" s="277"/>
      <c r="K280" s="277"/>
      <c r="L280" s="277"/>
      <c r="M280" s="277"/>
      <c r="N280" s="277"/>
      <c r="O280" s="277"/>
      <c r="P280" s="277"/>
      <c r="Q280" s="277"/>
      <c r="R280" s="277"/>
      <c r="S280" s="277"/>
      <c r="T280" s="277"/>
      <c r="U280" s="62">
        <v>275</v>
      </c>
      <c r="V280" s="150" t="s">
        <v>790</v>
      </c>
      <c r="W280" s="184">
        <v>95000</v>
      </c>
      <c r="X280" s="88">
        <f t="shared" si="81"/>
        <v>95000</v>
      </c>
      <c r="Y280" s="87" t="s">
        <v>43</v>
      </c>
      <c r="Z280" s="88" t="s">
        <v>791</v>
      </c>
      <c r="AA280" s="88">
        <f t="shared" si="82"/>
        <v>95000</v>
      </c>
      <c r="AB280" s="88" t="str">
        <f t="shared" si="83"/>
        <v>นายประทีป เจตนากุล</v>
      </c>
      <c r="AC280" s="88">
        <f t="shared" si="84"/>
        <v>95000</v>
      </c>
      <c r="AD280" s="87" t="s">
        <v>40</v>
      </c>
      <c r="AE280" s="87" t="s">
        <v>792</v>
      </c>
    </row>
    <row r="281" spans="1:31" s="137" customFormat="1" ht="105">
      <c r="A281" s="277"/>
      <c r="B281" s="277"/>
      <c r="C281" s="277"/>
      <c r="D281" s="277"/>
      <c r="E281" s="277"/>
      <c r="F281" s="277"/>
      <c r="G281" s="277"/>
      <c r="H281" s="277"/>
      <c r="I281" s="277"/>
      <c r="J281" s="277"/>
      <c r="K281" s="277"/>
      <c r="L281" s="277"/>
      <c r="M281" s="277"/>
      <c r="N281" s="277"/>
      <c r="O281" s="277"/>
      <c r="P281" s="277"/>
      <c r="Q281" s="277"/>
      <c r="R281" s="277"/>
      <c r="S281" s="277"/>
      <c r="T281" s="277"/>
      <c r="U281" s="62">
        <v>276</v>
      </c>
      <c r="V281" s="150" t="s">
        <v>793</v>
      </c>
      <c r="W281" s="184">
        <v>20000</v>
      </c>
      <c r="X281" s="88">
        <f t="shared" si="81"/>
        <v>20000</v>
      </c>
      <c r="Y281" s="87" t="s">
        <v>43</v>
      </c>
      <c r="Z281" s="88" t="s">
        <v>794</v>
      </c>
      <c r="AA281" s="88">
        <f t="shared" si="82"/>
        <v>20000</v>
      </c>
      <c r="AB281" s="88" t="str">
        <f t="shared" si="83"/>
        <v>นายอานนท์ มาสุข</v>
      </c>
      <c r="AC281" s="88">
        <f t="shared" si="84"/>
        <v>20000</v>
      </c>
      <c r="AD281" s="87" t="s">
        <v>40</v>
      </c>
      <c r="AE281" s="87" t="s">
        <v>795</v>
      </c>
    </row>
    <row r="282" spans="1:31" s="137" customFormat="1" ht="105">
      <c r="A282" s="277"/>
      <c r="B282" s="277"/>
      <c r="C282" s="277"/>
      <c r="D282" s="277"/>
      <c r="E282" s="277"/>
      <c r="F282" s="277"/>
      <c r="G282" s="277"/>
      <c r="H282" s="277"/>
      <c r="I282" s="277"/>
      <c r="J282" s="277"/>
      <c r="K282" s="277"/>
      <c r="L282" s="277"/>
      <c r="M282" s="277"/>
      <c r="N282" s="277"/>
      <c r="O282" s="277"/>
      <c r="P282" s="277"/>
      <c r="Q282" s="277"/>
      <c r="R282" s="277"/>
      <c r="S282" s="277"/>
      <c r="T282" s="277"/>
      <c r="U282" s="62">
        <v>277</v>
      </c>
      <c r="V282" s="150" t="s">
        <v>796</v>
      </c>
      <c r="W282" s="184">
        <v>40000</v>
      </c>
      <c r="X282" s="88">
        <f t="shared" si="81"/>
        <v>40000</v>
      </c>
      <c r="Y282" s="87" t="s">
        <v>43</v>
      </c>
      <c r="Z282" s="88" t="s">
        <v>797</v>
      </c>
      <c r="AA282" s="88">
        <f t="shared" si="82"/>
        <v>40000</v>
      </c>
      <c r="AB282" s="88" t="str">
        <f t="shared" si="83"/>
        <v>นางสาวณัฐยา อุ่นใจ</v>
      </c>
      <c r="AC282" s="88">
        <f t="shared" si="84"/>
        <v>40000</v>
      </c>
      <c r="AD282" s="87" t="s">
        <v>40</v>
      </c>
      <c r="AE282" s="87" t="s">
        <v>798</v>
      </c>
    </row>
    <row r="283" spans="1:31" s="137" customFormat="1" ht="126">
      <c r="A283" s="277"/>
      <c r="B283" s="277"/>
      <c r="C283" s="277"/>
      <c r="D283" s="277"/>
      <c r="E283" s="277"/>
      <c r="F283" s="277"/>
      <c r="G283" s="277"/>
      <c r="H283" s="277"/>
      <c r="I283" s="277"/>
      <c r="J283" s="277"/>
      <c r="K283" s="277"/>
      <c r="L283" s="277"/>
      <c r="M283" s="277"/>
      <c r="N283" s="277"/>
      <c r="O283" s="277"/>
      <c r="P283" s="277"/>
      <c r="Q283" s="277"/>
      <c r="R283" s="277"/>
      <c r="S283" s="277"/>
      <c r="T283" s="277"/>
      <c r="U283" s="62">
        <v>278</v>
      </c>
      <c r="V283" s="150" t="s">
        <v>799</v>
      </c>
      <c r="W283" s="184">
        <v>15000</v>
      </c>
      <c r="X283" s="88">
        <f t="shared" si="81"/>
        <v>15000</v>
      </c>
      <c r="Y283" s="87" t="s">
        <v>43</v>
      </c>
      <c r="Z283" s="88" t="s">
        <v>533</v>
      </c>
      <c r="AA283" s="88">
        <f t="shared" si="82"/>
        <v>15000</v>
      </c>
      <c r="AB283" s="88" t="str">
        <f t="shared" si="83"/>
        <v>นายรณชัย นากสุก</v>
      </c>
      <c r="AC283" s="88">
        <f t="shared" si="84"/>
        <v>15000</v>
      </c>
      <c r="AD283" s="87" t="s">
        <v>40</v>
      </c>
      <c r="AE283" s="87" t="s">
        <v>800</v>
      </c>
    </row>
    <row r="284" spans="1:31" s="137" customFormat="1" ht="126">
      <c r="A284" s="277"/>
      <c r="B284" s="277"/>
      <c r="C284" s="277"/>
      <c r="D284" s="277"/>
      <c r="E284" s="277"/>
      <c r="F284" s="277"/>
      <c r="G284" s="277"/>
      <c r="H284" s="277"/>
      <c r="I284" s="277"/>
      <c r="J284" s="277"/>
      <c r="K284" s="277"/>
      <c r="L284" s="277"/>
      <c r="M284" s="277"/>
      <c r="N284" s="277"/>
      <c r="O284" s="277"/>
      <c r="P284" s="277"/>
      <c r="Q284" s="277"/>
      <c r="R284" s="277"/>
      <c r="S284" s="277"/>
      <c r="T284" s="277"/>
      <c r="U284" s="62">
        <v>279</v>
      </c>
      <c r="V284" s="150" t="s">
        <v>801</v>
      </c>
      <c r="W284" s="184">
        <v>15000</v>
      </c>
      <c r="X284" s="88">
        <f t="shared" si="81"/>
        <v>15000</v>
      </c>
      <c r="Y284" s="87" t="s">
        <v>43</v>
      </c>
      <c r="Z284" s="88" t="s">
        <v>280</v>
      </c>
      <c r="AA284" s="88">
        <f t="shared" si="82"/>
        <v>15000</v>
      </c>
      <c r="AB284" s="88" t="str">
        <f t="shared" si="83"/>
        <v>นายกิตติภัต ระตินัย</v>
      </c>
      <c r="AC284" s="88">
        <f t="shared" si="84"/>
        <v>15000</v>
      </c>
      <c r="AD284" s="87" t="s">
        <v>40</v>
      </c>
      <c r="AE284" s="87" t="s">
        <v>802</v>
      </c>
    </row>
    <row r="285" spans="1:31" s="137" customFormat="1" ht="84">
      <c r="A285" s="277"/>
      <c r="B285" s="277"/>
      <c r="C285" s="277"/>
      <c r="D285" s="277"/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7"/>
      <c r="P285" s="277"/>
      <c r="Q285" s="277"/>
      <c r="R285" s="277"/>
      <c r="S285" s="277"/>
      <c r="T285" s="277"/>
      <c r="U285" s="62">
        <v>280</v>
      </c>
      <c r="V285" s="150" t="s">
        <v>803</v>
      </c>
      <c r="W285" s="184">
        <v>15000</v>
      </c>
      <c r="X285" s="88">
        <f t="shared" si="81"/>
        <v>15000</v>
      </c>
      <c r="Y285" s="87" t="s">
        <v>43</v>
      </c>
      <c r="Z285" s="88" t="s">
        <v>804</v>
      </c>
      <c r="AA285" s="88">
        <f t="shared" si="82"/>
        <v>15000</v>
      </c>
      <c r="AB285" s="88" t="str">
        <f t="shared" si="83"/>
        <v>นายปวรินทร์ พิเกณฑ์</v>
      </c>
      <c r="AC285" s="88">
        <f t="shared" si="84"/>
        <v>15000</v>
      </c>
      <c r="AD285" s="87" t="s">
        <v>40</v>
      </c>
      <c r="AE285" s="87" t="s">
        <v>805</v>
      </c>
    </row>
    <row r="286" spans="1:31" s="137" customFormat="1" ht="63">
      <c r="A286" s="277"/>
      <c r="B286" s="277"/>
      <c r="C286" s="277"/>
      <c r="D286" s="277"/>
      <c r="E286" s="277"/>
      <c r="F286" s="277"/>
      <c r="G286" s="277"/>
      <c r="H286" s="277"/>
      <c r="I286" s="277"/>
      <c r="J286" s="277"/>
      <c r="K286" s="277"/>
      <c r="L286" s="277"/>
      <c r="M286" s="277"/>
      <c r="N286" s="277"/>
      <c r="O286" s="277"/>
      <c r="P286" s="277"/>
      <c r="Q286" s="277"/>
      <c r="R286" s="277"/>
      <c r="S286" s="277"/>
      <c r="T286" s="277"/>
      <c r="U286" s="62">
        <v>281</v>
      </c>
      <c r="V286" s="150" t="s">
        <v>806</v>
      </c>
      <c r="W286" s="184">
        <v>50000</v>
      </c>
      <c r="X286" s="88">
        <f t="shared" si="81"/>
        <v>50000</v>
      </c>
      <c r="Y286" s="87" t="s">
        <v>43</v>
      </c>
      <c r="Z286" s="88" t="s">
        <v>463</v>
      </c>
      <c r="AA286" s="88">
        <f t="shared" si="82"/>
        <v>50000</v>
      </c>
      <c r="AB286" s="88" t="str">
        <f t="shared" si="83"/>
        <v>นายกานต์ 
จันทร์ธีรสกุล</v>
      </c>
      <c r="AC286" s="88">
        <f t="shared" si="84"/>
        <v>50000</v>
      </c>
      <c r="AD286" s="87" t="s">
        <v>40</v>
      </c>
      <c r="AE286" s="87" t="s">
        <v>807</v>
      </c>
    </row>
    <row r="287" spans="1:31" s="137" customFormat="1" ht="63">
      <c r="A287" s="277"/>
      <c r="B287" s="277"/>
      <c r="C287" s="277"/>
      <c r="D287" s="277"/>
      <c r="E287" s="277"/>
      <c r="F287" s="277"/>
      <c r="G287" s="277"/>
      <c r="H287" s="277"/>
      <c r="I287" s="277"/>
      <c r="J287" s="277"/>
      <c r="K287" s="277"/>
      <c r="L287" s="277"/>
      <c r="M287" s="277"/>
      <c r="N287" s="277"/>
      <c r="O287" s="277"/>
      <c r="P287" s="277"/>
      <c r="Q287" s="277"/>
      <c r="R287" s="277"/>
      <c r="S287" s="277"/>
      <c r="T287" s="277"/>
      <c r="U287" s="62">
        <v>282</v>
      </c>
      <c r="V287" s="150" t="s">
        <v>808</v>
      </c>
      <c r="W287" s="184">
        <v>13900</v>
      </c>
      <c r="X287" s="88">
        <f t="shared" si="81"/>
        <v>13900</v>
      </c>
      <c r="Y287" s="87" t="s">
        <v>43</v>
      </c>
      <c r="Z287" s="88" t="s">
        <v>183</v>
      </c>
      <c r="AA287" s="88">
        <f t="shared" si="82"/>
        <v>13900</v>
      </c>
      <c r="AB287" s="88" t="str">
        <f t="shared" si="83"/>
        <v>บริษัท ดอทสตูดิโอ จำกัด</v>
      </c>
      <c r="AC287" s="88">
        <f t="shared" si="84"/>
        <v>13900</v>
      </c>
      <c r="AD287" s="87" t="s">
        <v>40</v>
      </c>
      <c r="AE287" s="87" t="s">
        <v>809</v>
      </c>
    </row>
    <row r="288" spans="1:31" s="137" customFormat="1" ht="84">
      <c r="A288" s="277"/>
      <c r="B288" s="277"/>
      <c r="C288" s="277"/>
      <c r="D288" s="277"/>
      <c r="E288" s="277"/>
      <c r="F288" s="277"/>
      <c r="G288" s="277"/>
      <c r="H288" s="277"/>
      <c r="I288" s="277"/>
      <c r="J288" s="277"/>
      <c r="K288" s="277"/>
      <c r="L288" s="277"/>
      <c r="M288" s="277"/>
      <c r="N288" s="277"/>
      <c r="O288" s="277"/>
      <c r="P288" s="277"/>
      <c r="Q288" s="277"/>
      <c r="R288" s="277"/>
      <c r="S288" s="277"/>
      <c r="T288" s="277"/>
      <c r="U288" s="62">
        <v>283</v>
      </c>
      <c r="V288" s="150" t="s">
        <v>810</v>
      </c>
      <c r="W288" s="184">
        <v>24500</v>
      </c>
      <c r="X288" s="88">
        <f t="shared" si="81"/>
        <v>24500</v>
      </c>
      <c r="Y288" s="87" t="s">
        <v>43</v>
      </c>
      <c r="Z288" s="88" t="s">
        <v>811</v>
      </c>
      <c r="AA288" s="88">
        <f t="shared" si="82"/>
        <v>24500</v>
      </c>
      <c r="AB288" s="88" t="str">
        <f t="shared" si="83"/>
        <v>นายกิตติภัต .
ระตินัย</v>
      </c>
      <c r="AC288" s="88">
        <f t="shared" si="84"/>
        <v>24500</v>
      </c>
      <c r="AD288" s="87" t="s">
        <v>40</v>
      </c>
      <c r="AE288" s="87" t="s">
        <v>812</v>
      </c>
    </row>
    <row r="289" spans="1:31" s="137" customFormat="1" ht="63">
      <c r="A289" s="277"/>
      <c r="B289" s="277"/>
      <c r="C289" s="277"/>
      <c r="D289" s="277"/>
      <c r="E289" s="277"/>
      <c r="F289" s="277"/>
      <c r="G289" s="277"/>
      <c r="H289" s="277"/>
      <c r="I289" s="277"/>
      <c r="J289" s="277"/>
      <c r="K289" s="277"/>
      <c r="L289" s="277"/>
      <c r="M289" s="277"/>
      <c r="N289" s="277"/>
      <c r="O289" s="277"/>
      <c r="P289" s="277"/>
      <c r="Q289" s="277"/>
      <c r="R289" s="277"/>
      <c r="S289" s="277"/>
      <c r="T289" s="277"/>
      <c r="U289" s="62">
        <v>284</v>
      </c>
      <c r="V289" s="150" t="s">
        <v>813</v>
      </c>
      <c r="W289" s="184">
        <v>12840</v>
      </c>
      <c r="X289" s="88">
        <f t="shared" si="81"/>
        <v>12840</v>
      </c>
      <c r="Y289" s="87" t="s">
        <v>43</v>
      </c>
      <c r="Z289" s="88" t="s">
        <v>814</v>
      </c>
      <c r="AA289" s="88">
        <f t="shared" si="82"/>
        <v>12840</v>
      </c>
      <c r="AB289" s="88" t="str">
        <f t="shared" si="83"/>
        <v>หจก.พันล้านครีเอทีฟส์</v>
      </c>
      <c r="AC289" s="88">
        <f t="shared" si="84"/>
        <v>12840</v>
      </c>
      <c r="AD289" s="87" t="s">
        <v>40</v>
      </c>
      <c r="AE289" s="87" t="s">
        <v>815</v>
      </c>
    </row>
    <row r="290" spans="1:31" s="137" customFormat="1" ht="63">
      <c r="A290" s="277"/>
      <c r="B290" s="277"/>
      <c r="C290" s="277"/>
      <c r="D290" s="277"/>
      <c r="E290" s="277"/>
      <c r="F290" s="277"/>
      <c r="G290" s="277"/>
      <c r="H290" s="277"/>
      <c r="I290" s="277"/>
      <c r="J290" s="277"/>
      <c r="K290" s="277"/>
      <c r="L290" s="277"/>
      <c r="M290" s="277"/>
      <c r="N290" s="277"/>
      <c r="O290" s="277"/>
      <c r="P290" s="277"/>
      <c r="Q290" s="277"/>
      <c r="R290" s="277"/>
      <c r="S290" s="277"/>
      <c r="T290" s="277"/>
      <c r="U290" s="62">
        <v>285</v>
      </c>
      <c r="V290" s="85" t="s">
        <v>818</v>
      </c>
      <c r="W290" s="88">
        <v>91057</v>
      </c>
      <c r="X290" s="88">
        <v>91057</v>
      </c>
      <c r="Y290" s="87" t="s">
        <v>43</v>
      </c>
      <c r="Z290" s="87" t="s">
        <v>819</v>
      </c>
      <c r="AA290" s="88">
        <f t="shared" si="82"/>
        <v>91057</v>
      </c>
      <c r="AB290" s="87" t="str">
        <f t="shared" si="83"/>
        <v>บริษัท เอซีอี แลงเกวจ จำกัด</v>
      </c>
      <c r="AC290" s="88">
        <f t="shared" si="84"/>
        <v>91057</v>
      </c>
      <c r="AD290" s="87" t="s">
        <v>40</v>
      </c>
      <c r="AE290" s="87" t="s">
        <v>820</v>
      </c>
    </row>
    <row r="291" spans="1:31" s="137" customFormat="1" ht="63">
      <c r="A291" s="277"/>
      <c r="B291" s="277"/>
      <c r="C291" s="277"/>
      <c r="D291" s="277"/>
      <c r="E291" s="277"/>
      <c r="F291" s="277"/>
      <c r="G291" s="277"/>
      <c r="H291" s="277"/>
      <c r="I291" s="277"/>
      <c r="J291" s="277"/>
      <c r="K291" s="277"/>
      <c r="L291" s="277"/>
      <c r="M291" s="277"/>
      <c r="N291" s="277"/>
      <c r="O291" s="277"/>
      <c r="P291" s="277"/>
      <c r="Q291" s="277"/>
      <c r="R291" s="277"/>
      <c r="S291" s="277"/>
      <c r="T291" s="277"/>
      <c r="U291" s="62">
        <v>286</v>
      </c>
      <c r="V291" s="85" t="s">
        <v>821</v>
      </c>
      <c r="W291" s="88">
        <v>21036</v>
      </c>
      <c r="X291" s="88">
        <v>21036</v>
      </c>
      <c r="Y291" s="87" t="s">
        <v>43</v>
      </c>
      <c r="Z291" s="87" t="s">
        <v>822</v>
      </c>
      <c r="AA291" s="88">
        <f t="shared" si="82"/>
        <v>21036</v>
      </c>
      <c r="AB291" s="87" t="str">
        <f t="shared" si="83"/>
        <v>หจก. เอทีซี ซัพพลาย</v>
      </c>
      <c r="AC291" s="88">
        <f t="shared" si="84"/>
        <v>21036</v>
      </c>
      <c r="AD291" s="87" t="s">
        <v>40</v>
      </c>
      <c r="AE291" s="87" t="s">
        <v>823</v>
      </c>
    </row>
    <row r="292" spans="1:31" s="137" customFormat="1" ht="63">
      <c r="A292" s="277"/>
      <c r="B292" s="277"/>
      <c r="C292" s="277"/>
      <c r="D292" s="277"/>
      <c r="E292" s="277"/>
      <c r="F292" s="277"/>
      <c r="G292" s="277"/>
      <c r="H292" s="277"/>
      <c r="I292" s="277"/>
      <c r="J292" s="277"/>
      <c r="K292" s="277"/>
      <c r="L292" s="277"/>
      <c r="M292" s="277"/>
      <c r="N292" s="277"/>
      <c r="O292" s="277"/>
      <c r="P292" s="277"/>
      <c r="Q292" s="277"/>
      <c r="R292" s="277"/>
      <c r="S292" s="277"/>
      <c r="T292" s="277"/>
      <c r="U292" s="62">
        <v>287</v>
      </c>
      <c r="V292" s="85" t="s">
        <v>824</v>
      </c>
      <c r="W292" s="88">
        <v>118770</v>
      </c>
      <c r="X292" s="88">
        <v>118770</v>
      </c>
      <c r="Y292" s="87" t="s">
        <v>43</v>
      </c>
      <c r="Z292" s="87" t="s">
        <v>825</v>
      </c>
      <c r="AA292" s="88">
        <f t="shared" si="82"/>
        <v>118770</v>
      </c>
      <c r="AB292" s="87" t="str">
        <f t="shared" si="83"/>
        <v>บริษัท แอล.เจ.อาร์ อินดัสตรี จำกัด</v>
      </c>
      <c r="AC292" s="88">
        <f t="shared" si="84"/>
        <v>118770</v>
      </c>
      <c r="AD292" s="87" t="s">
        <v>40</v>
      </c>
      <c r="AE292" s="87" t="s">
        <v>924</v>
      </c>
    </row>
    <row r="293" spans="1:31" s="137" customFormat="1" ht="63">
      <c r="A293" s="277"/>
      <c r="B293" s="277"/>
      <c r="C293" s="277"/>
      <c r="D293" s="277"/>
      <c r="E293" s="277"/>
      <c r="F293" s="277"/>
      <c r="G293" s="277"/>
      <c r="H293" s="277"/>
      <c r="I293" s="277"/>
      <c r="J293" s="277"/>
      <c r="K293" s="277"/>
      <c r="L293" s="277"/>
      <c r="M293" s="277"/>
      <c r="N293" s="277"/>
      <c r="O293" s="277"/>
      <c r="P293" s="277"/>
      <c r="Q293" s="277"/>
      <c r="R293" s="277"/>
      <c r="S293" s="277"/>
      <c r="T293" s="277"/>
      <c r="U293" s="62">
        <v>288</v>
      </c>
      <c r="V293" s="150" t="s">
        <v>832</v>
      </c>
      <c r="W293" s="184">
        <v>24695.599999999999</v>
      </c>
      <c r="X293" s="88">
        <f t="shared" ref="X293:X300" si="85">+W293</f>
        <v>24695.599999999999</v>
      </c>
      <c r="Y293" s="87" t="s">
        <v>43</v>
      </c>
      <c r="Z293" s="88" t="s">
        <v>601</v>
      </c>
      <c r="AA293" s="88">
        <f t="shared" si="82"/>
        <v>24695.599999999999</v>
      </c>
      <c r="AB293" s="88" t="str">
        <f t="shared" si="83"/>
        <v>บริษัท โชคชัย อินเตอร์ แอร์ จำกัด</v>
      </c>
      <c r="AC293" s="88">
        <f t="shared" si="84"/>
        <v>24695.599999999999</v>
      </c>
      <c r="AD293" s="87" t="s">
        <v>40</v>
      </c>
      <c r="AE293" s="87" t="s">
        <v>833</v>
      </c>
    </row>
    <row r="294" spans="1:31" s="137" customFormat="1" ht="84">
      <c r="A294" s="277"/>
      <c r="B294" s="277"/>
      <c r="C294" s="277"/>
      <c r="D294" s="277"/>
      <c r="E294" s="277"/>
      <c r="F294" s="277"/>
      <c r="G294" s="277"/>
      <c r="H294" s="277"/>
      <c r="I294" s="277"/>
      <c r="J294" s="277"/>
      <c r="K294" s="277"/>
      <c r="L294" s="277"/>
      <c r="M294" s="277"/>
      <c r="N294" s="277"/>
      <c r="O294" s="277"/>
      <c r="P294" s="277"/>
      <c r="Q294" s="277"/>
      <c r="R294" s="277"/>
      <c r="S294" s="277"/>
      <c r="T294" s="277"/>
      <c r="U294" s="62">
        <v>289</v>
      </c>
      <c r="V294" s="150" t="s">
        <v>834</v>
      </c>
      <c r="W294" s="184">
        <v>15000</v>
      </c>
      <c r="X294" s="88">
        <f t="shared" si="85"/>
        <v>15000</v>
      </c>
      <c r="Y294" s="87" t="s">
        <v>43</v>
      </c>
      <c r="Z294" s="88" t="s">
        <v>835</v>
      </c>
      <c r="AA294" s="88">
        <f t="shared" si="82"/>
        <v>15000</v>
      </c>
      <c r="AB294" s="88" t="str">
        <f t="shared" si="83"/>
        <v>นางสาวภิสรินธัญธ์ เจริญสุข</v>
      </c>
      <c r="AC294" s="88">
        <f t="shared" si="84"/>
        <v>15000</v>
      </c>
      <c r="AD294" s="87" t="s">
        <v>40</v>
      </c>
      <c r="AE294" s="87" t="s">
        <v>836</v>
      </c>
    </row>
    <row r="295" spans="1:31" s="137" customFormat="1" ht="105">
      <c r="A295" s="277"/>
      <c r="B295" s="277"/>
      <c r="C295" s="277"/>
      <c r="D295" s="277"/>
      <c r="E295" s="277"/>
      <c r="F295" s="277"/>
      <c r="G295" s="277"/>
      <c r="H295" s="277"/>
      <c r="I295" s="277"/>
      <c r="J295" s="277"/>
      <c r="K295" s="277"/>
      <c r="L295" s="277"/>
      <c r="M295" s="277"/>
      <c r="N295" s="277"/>
      <c r="O295" s="277"/>
      <c r="P295" s="277"/>
      <c r="Q295" s="277"/>
      <c r="R295" s="277"/>
      <c r="S295" s="277"/>
      <c r="T295" s="277"/>
      <c r="U295" s="62">
        <v>290</v>
      </c>
      <c r="V295" s="150" t="s">
        <v>837</v>
      </c>
      <c r="W295" s="184">
        <v>20000</v>
      </c>
      <c r="X295" s="88">
        <f t="shared" si="85"/>
        <v>20000</v>
      </c>
      <c r="Y295" s="87" t="s">
        <v>43</v>
      </c>
      <c r="Z295" s="88" t="s">
        <v>838</v>
      </c>
      <c r="AA295" s="88">
        <f t="shared" si="82"/>
        <v>20000</v>
      </c>
      <c r="AB295" s="88" t="str">
        <f t="shared" si="83"/>
        <v>นายนฤมล นิคมรัฐ</v>
      </c>
      <c r="AC295" s="88">
        <f t="shared" si="84"/>
        <v>20000</v>
      </c>
      <c r="AD295" s="87" t="s">
        <v>40</v>
      </c>
      <c r="AE295" s="87" t="s">
        <v>839</v>
      </c>
    </row>
    <row r="296" spans="1:31" s="137" customFormat="1" ht="63">
      <c r="A296" s="277"/>
      <c r="B296" s="277"/>
      <c r="C296" s="277"/>
      <c r="D296" s="277"/>
      <c r="E296" s="277"/>
      <c r="F296" s="277"/>
      <c r="G296" s="277"/>
      <c r="H296" s="277"/>
      <c r="I296" s="277"/>
      <c r="J296" s="277"/>
      <c r="K296" s="277"/>
      <c r="L296" s="277"/>
      <c r="M296" s="277"/>
      <c r="N296" s="277"/>
      <c r="O296" s="277"/>
      <c r="P296" s="277"/>
      <c r="Q296" s="277"/>
      <c r="R296" s="277"/>
      <c r="S296" s="277"/>
      <c r="T296" s="277"/>
      <c r="U296" s="62">
        <v>291</v>
      </c>
      <c r="V296" s="150" t="s">
        <v>840</v>
      </c>
      <c r="W296" s="184">
        <v>181514.8</v>
      </c>
      <c r="X296" s="88">
        <f t="shared" si="85"/>
        <v>181514.8</v>
      </c>
      <c r="Y296" s="87" t="s">
        <v>43</v>
      </c>
      <c r="Z296" s="88" t="s">
        <v>841</v>
      </c>
      <c r="AA296" s="88">
        <f t="shared" si="82"/>
        <v>181514.8</v>
      </c>
      <c r="AB296" s="88" t="str">
        <f t="shared" si="83"/>
        <v>ร้านมายมิวสิค</v>
      </c>
      <c r="AC296" s="88">
        <f t="shared" si="84"/>
        <v>181514.8</v>
      </c>
      <c r="AD296" s="87" t="s">
        <v>40</v>
      </c>
      <c r="AE296" s="87" t="s">
        <v>842</v>
      </c>
    </row>
    <row r="297" spans="1:31" s="137" customFormat="1" ht="63">
      <c r="A297" s="277"/>
      <c r="B297" s="277"/>
      <c r="C297" s="277"/>
      <c r="D297" s="277"/>
      <c r="E297" s="277"/>
      <c r="F297" s="277"/>
      <c r="G297" s="277"/>
      <c r="H297" s="277"/>
      <c r="I297" s="277"/>
      <c r="J297" s="277"/>
      <c r="K297" s="277"/>
      <c r="L297" s="277"/>
      <c r="M297" s="277"/>
      <c r="N297" s="277"/>
      <c r="O297" s="277"/>
      <c r="P297" s="277"/>
      <c r="Q297" s="277"/>
      <c r="R297" s="277"/>
      <c r="S297" s="277"/>
      <c r="T297" s="277"/>
      <c r="U297" s="62">
        <v>292</v>
      </c>
      <c r="V297" s="150" t="s">
        <v>843</v>
      </c>
      <c r="W297" s="184">
        <v>30000</v>
      </c>
      <c r="X297" s="88">
        <f t="shared" si="85"/>
        <v>30000</v>
      </c>
      <c r="Y297" s="87" t="s">
        <v>43</v>
      </c>
      <c r="Z297" s="88" t="s">
        <v>844</v>
      </c>
      <c r="AA297" s="88">
        <f t="shared" si="82"/>
        <v>30000</v>
      </c>
      <c r="AB297" s="88" t="str">
        <f t="shared" si="83"/>
        <v>นายรุ่ง น้อยหนัก</v>
      </c>
      <c r="AC297" s="88">
        <f t="shared" si="84"/>
        <v>30000</v>
      </c>
      <c r="AD297" s="87" t="s">
        <v>40</v>
      </c>
      <c r="AE297" s="87" t="s">
        <v>845</v>
      </c>
    </row>
    <row r="298" spans="1:31" s="137" customFormat="1" ht="105">
      <c r="A298" s="277"/>
      <c r="B298" s="277"/>
      <c r="C298" s="277"/>
      <c r="D298" s="277"/>
      <c r="E298" s="277"/>
      <c r="F298" s="277"/>
      <c r="G298" s="277"/>
      <c r="H298" s="277"/>
      <c r="I298" s="277"/>
      <c r="J298" s="277"/>
      <c r="K298" s="277"/>
      <c r="L298" s="277"/>
      <c r="M298" s="277"/>
      <c r="N298" s="277"/>
      <c r="O298" s="277"/>
      <c r="P298" s="277"/>
      <c r="Q298" s="277"/>
      <c r="R298" s="277"/>
      <c r="S298" s="277"/>
      <c r="T298" s="277"/>
      <c r="U298" s="62">
        <v>293</v>
      </c>
      <c r="V298" s="150" t="s">
        <v>846</v>
      </c>
      <c r="W298" s="184">
        <v>35000</v>
      </c>
      <c r="X298" s="88">
        <f t="shared" si="85"/>
        <v>35000</v>
      </c>
      <c r="Y298" s="87" t="s">
        <v>43</v>
      </c>
      <c r="Z298" s="88" t="s">
        <v>724</v>
      </c>
      <c r="AA298" s="88">
        <f t="shared" si="82"/>
        <v>35000</v>
      </c>
      <c r="AB298" s="88" t="str">
        <f t="shared" si="83"/>
        <v>หจก.เอ.พี.ที.ทรานส์</v>
      </c>
      <c r="AC298" s="88">
        <f t="shared" si="84"/>
        <v>35000</v>
      </c>
      <c r="AD298" s="87" t="s">
        <v>40</v>
      </c>
      <c r="AE298" s="87" t="s">
        <v>847</v>
      </c>
    </row>
    <row r="299" spans="1:31" s="137" customFormat="1" ht="105">
      <c r="A299" s="277"/>
      <c r="B299" s="277"/>
      <c r="C299" s="277"/>
      <c r="D299" s="277"/>
      <c r="E299" s="277"/>
      <c r="F299" s="277"/>
      <c r="G299" s="277"/>
      <c r="H299" s="277"/>
      <c r="I299" s="277"/>
      <c r="J299" s="277"/>
      <c r="K299" s="277"/>
      <c r="L299" s="277"/>
      <c r="M299" s="277"/>
      <c r="N299" s="277"/>
      <c r="O299" s="277"/>
      <c r="P299" s="277"/>
      <c r="Q299" s="277"/>
      <c r="R299" s="277"/>
      <c r="S299" s="277"/>
      <c r="T299" s="277"/>
      <c r="U299" s="62">
        <v>294</v>
      </c>
      <c r="V299" s="150" t="s">
        <v>848</v>
      </c>
      <c r="W299" s="184">
        <v>35203</v>
      </c>
      <c r="X299" s="88">
        <f t="shared" si="85"/>
        <v>35203</v>
      </c>
      <c r="Y299" s="87" t="s">
        <v>43</v>
      </c>
      <c r="Z299" s="88" t="s">
        <v>849</v>
      </c>
      <c r="AA299" s="88">
        <f t="shared" si="82"/>
        <v>35203</v>
      </c>
      <c r="AB299" s="88" t="str">
        <f t="shared" si="83"/>
        <v>นางสาวปรีญาพัชร์ เรืองฤทธิ์สกุล</v>
      </c>
      <c r="AC299" s="88">
        <f t="shared" si="84"/>
        <v>35203</v>
      </c>
      <c r="AD299" s="87" t="s">
        <v>40</v>
      </c>
      <c r="AE299" s="87" t="s">
        <v>850</v>
      </c>
    </row>
    <row r="300" spans="1:31" s="137" customFormat="1" ht="63">
      <c r="A300" s="277"/>
      <c r="B300" s="277"/>
      <c r="C300" s="277"/>
      <c r="D300" s="277"/>
      <c r="E300" s="277"/>
      <c r="F300" s="277"/>
      <c r="G300" s="277"/>
      <c r="H300" s="277"/>
      <c r="I300" s="277"/>
      <c r="J300" s="277"/>
      <c r="K300" s="277"/>
      <c r="L300" s="277"/>
      <c r="M300" s="277"/>
      <c r="N300" s="277"/>
      <c r="O300" s="277"/>
      <c r="P300" s="277"/>
      <c r="Q300" s="277"/>
      <c r="R300" s="277"/>
      <c r="S300" s="277"/>
      <c r="T300" s="277"/>
      <c r="U300" s="62">
        <v>295</v>
      </c>
      <c r="V300" s="85" t="s">
        <v>851</v>
      </c>
      <c r="W300" s="184">
        <v>45000</v>
      </c>
      <c r="X300" s="88">
        <f t="shared" si="85"/>
        <v>45000</v>
      </c>
      <c r="Y300" s="87" t="s">
        <v>43</v>
      </c>
      <c r="Z300" s="88" t="s">
        <v>852</v>
      </c>
      <c r="AA300" s="88">
        <f t="shared" si="82"/>
        <v>45000</v>
      </c>
      <c r="AB300" s="88" t="str">
        <f t="shared" si="83"/>
        <v>นายไฟศักดิ์  สูงกิจบูลย์</v>
      </c>
      <c r="AC300" s="88">
        <f t="shared" si="84"/>
        <v>45000</v>
      </c>
      <c r="AD300" s="87" t="s">
        <v>40</v>
      </c>
      <c r="AE300" s="87" t="s">
        <v>853</v>
      </c>
    </row>
    <row r="301" spans="1:31" s="137" customFormat="1" ht="42">
      <c r="A301" s="277"/>
      <c r="B301" s="277"/>
      <c r="C301" s="277"/>
      <c r="D301" s="277"/>
      <c r="E301" s="277"/>
      <c r="F301" s="277"/>
      <c r="G301" s="277"/>
      <c r="H301" s="277"/>
      <c r="I301" s="277"/>
      <c r="J301" s="277"/>
      <c r="K301" s="277"/>
      <c r="L301" s="277"/>
      <c r="M301" s="277"/>
      <c r="N301" s="277"/>
      <c r="O301" s="277"/>
      <c r="P301" s="277"/>
      <c r="Q301" s="277"/>
      <c r="R301" s="277"/>
      <c r="S301" s="277"/>
      <c r="T301" s="277"/>
      <c r="U301" s="62">
        <v>296</v>
      </c>
      <c r="V301" s="387" t="s">
        <v>910</v>
      </c>
      <c r="W301" s="388"/>
      <c r="X301" s="388"/>
      <c r="Y301" s="388"/>
      <c r="Z301" s="388"/>
      <c r="AA301" s="388"/>
      <c r="AB301" s="388"/>
      <c r="AC301" s="388"/>
      <c r="AD301" s="389"/>
      <c r="AE301" s="87" t="s">
        <v>925</v>
      </c>
    </row>
    <row r="302" spans="1:31" s="137" customFormat="1" ht="126">
      <c r="A302" s="277"/>
      <c r="B302" s="277"/>
      <c r="C302" s="277"/>
      <c r="D302" s="277"/>
      <c r="E302" s="277"/>
      <c r="F302" s="277"/>
      <c r="G302" s="277"/>
      <c r="H302" s="277"/>
      <c r="I302" s="277"/>
      <c r="J302" s="277"/>
      <c r="K302" s="277"/>
      <c r="L302" s="277"/>
      <c r="M302" s="277"/>
      <c r="N302" s="277"/>
      <c r="O302" s="277"/>
      <c r="P302" s="277"/>
      <c r="Q302" s="277"/>
      <c r="R302" s="277"/>
      <c r="S302" s="277"/>
      <c r="T302" s="277"/>
      <c r="U302" s="62">
        <v>297</v>
      </c>
      <c r="V302" s="150" t="s">
        <v>855</v>
      </c>
      <c r="W302" s="184">
        <v>195000</v>
      </c>
      <c r="X302" s="88">
        <f t="shared" ref="X302:X308" si="86">+W302</f>
        <v>195000</v>
      </c>
      <c r="Y302" s="87" t="s">
        <v>43</v>
      </c>
      <c r="Z302" s="88" t="s">
        <v>856</v>
      </c>
      <c r="AA302" s="88">
        <f t="shared" ref="AA302:AA308" si="87">+W302</f>
        <v>195000</v>
      </c>
      <c r="AB302" s="88" t="str">
        <f t="shared" ref="AB302:AB308" si="88">+Z302</f>
        <v>นายประทีป เจตนากูล</v>
      </c>
      <c r="AC302" s="88">
        <f t="shared" ref="AC302:AC308" si="89">+W302</f>
        <v>195000</v>
      </c>
      <c r="AD302" s="87" t="s">
        <v>40</v>
      </c>
      <c r="AE302" s="87" t="s">
        <v>857</v>
      </c>
    </row>
    <row r="303" spans="1:31" s="137" customFormat="1" ht="126">
      <c r="A303" s="277"/>
      <c r="B303" s="277"/>
      <c r="C303" s="277"/>
      <c r="D303" s="277"/>
      <c r="E303" s="277"/>
      <c r="F303" s="277"/>
      <c r="G303" s="277"/>
      <c r="H303" s="277"/>
      <c r="I303" s="277"/>
      <c r="J303" s="277"/>
      <c r="K303" s="277"/>
      <c r="L303" s="277"/>
      <c r="M303" s="277"/>
      <c r="N303" s="277"/>
      <c r="O303" s="277"/>
      <c r="P303" s="277"/>
      <c r="Q303" s="277"/>
      <c r="R303" s="277"/>
      <c r="S303" s="277"/>
      <c r="T303" s="277"/>
      <c r="U303" s="62">
        <v>298</v>
      </c>
      <c r="V303" s="85" t="s">
        <v>858</v>
      </c>
      <c r="W303" s="184">
        <v>22000</v>
      </c>
      <c r="X303" s="88">
        <f t="shared" si="86"/>
        <v>22000</v>
      </c>
      <c r="Y303" s="87" t="s">
        <v>43</v>
      </c>
      <c r="Z303" s="88" t="s">
        <v>134</v>
      </c>
      <c r="AA303" s="88">
        <f t="shared" si="87"/>
        <v>22000</v>
      </c>
      <c r="AB303" s="88" t="str">
        <f t="shared" si="88"/>
        <v>นายชูพงษ์ สุธารส</v>
      </c>
      <c r="AC303" s="88">
        <f t="shared" si="89"/>
        <v>22000</v>
      </c>
      <c r="AD303" s="87" t="s">
        <v>40</v>
      </c>
      <c r="AE303" s="87" t="s">
        <v>859</v>
      </c>
    </row>
    <row r="304" spans="1:31" s="137" customFormat="1" ht="63">
      <c r="A304" s="277"/>
      <c r="B304" s="277"/>
      <c r="C304" s="277"/>
      <c r="D304" s="277"/>
      <c r="E304" s="277"/>
      <c r="F304" s="277"/>
      <c r="G304" s="277"/>
      <c r="H304" s="277"/>
      <c r="I304" s="277"/>
      <c r="J304" s="277"/>
      <c r="K304" s="277"/>
      <c r="L304" s="277"/>
      <c r="M304" s="277"/>
      <c r="N304" s="277"/>
      <c r="O304" s="277"/>
      <c r="P304" s="277"/>
      <c r="Q304" s="277"/>
      <c r="R304" s="277"/>
      <c r="S304" s="277"/>
      <c r="T304" s="277"/>
      <c r="U304" s="62">
        <v>299</v>
      </c>
      <c r="V304" s="85" t="s">
        <v>860</v>
      </c>
      <c r="W304" s="184">
        <v>34200</v>
      </c>
      <c r="X304" s="88">
        <f t="shared" si="86"/>
        <v>34200</v>
      </c>
      <c r="Y304" s="87" t="s">
        <v>43</v>
      </c>
      <c r="Z304" s="88" t="s">
        <v>861</v>
      </c>
      <c r="AA304" s="88">
        <f t="shared" si="87"/>
        <v>34200</v>
      </c>
      <c r="AB304" s="88" t="str">
        <f t="shared" si="88"/>
        <v>บริษัท ธนาเพลส จำกัด</v>
      </c>
      <c r="AC304" s="88">
        <f t="shared" si="89"/>
        <v>34200</v>
      </c>
      <c r="AD304" s="87" t="s">
        <v>40</v>
      </c>
      <c r="AE304" s="87" t="s">
        <v>862</v>
      </c>
    </row>
    <row r="305" spans="1:31" s="137" customFormat="1" ht="84">
      <c r="A305" s="277"/>
      <c r="B305" s="277"/>
      <c r="C305" s="277"/>
      <c r="D305" s="277"/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77"/>
      <c r="P305" s="277"/>
      <c r="Q305" s="277"/>
      <c r="R305" s="277"/>
      <c r="S305" s="277"/>
      <c r="T305" s="277"/>
      <c r="U305" s="62">
        <v>300</v>
      </c>
      <c r="V305" s="85" t="s">
        <v>863</v>
      </c>
      <c r="W305" s="184">
        <v>37450</v>
      </c>
      <c r="X305" s="88">
        <f t="shared" si="86"/>
        <v>37450</v>
      </c>
      <c r="Y305" s="87" t="s">
        <v>43</v>
      </c>
      <c r="Z305" s="88" t="s">
        <v>864</v>
      </c>
      <c r="AA305" s="88">
        <f t="shared" si="87"/>
        <v>37450</v>
      </c>
      <c r="AB305" s="88" t="str">
        <f t="shared" si="88"/>
        <v xml:space="preserve">บริษัท เพชร น้ำหนึ่ง อีควิปเม้นท์ จำกัด </v>
      </c>
      <c r="AC305" s="88">
        <f t="shared" si="89"/>
        <v>37450</v>
      </c>
      <c r="AD305" s="87" t="s">
        <v>40</v>
      </c>
      <c r="AE305" s="87" t="s">
        <v>865</v>
      </c>
    </row>
    <row r="306" spans="1:31" s="137" customFormat="1" ht="63">
      <c r="A306" s="277"/>
      <c r="B306" s="277"/>
      <c r="C306" s="277"/>
      <c r="D306" s="277"/>
      <c r="E306" s="277"/>
      <c r="F306" s="277"/>
      <c r="G306" s="277"/>
      <c r="H306" s="277"/>
      <c r="I306" s="277"/>
      <c r="J306" s="277"/>
      <c r="K306" s="277"/>
      <c r="L306" s="277"/>
      <c r="M306" s="277"/>
      <c r="N306" s="277"/>
      <c r="O306" s="277"/>
      <c r="P306" s="277"/>
      <c r="Q306" s="277"/>
      <c r="R306" s="277"/>
      <c r="S306" s="277"/>
      <c r="T306" s="277"/>
      <c r="U306" s="62">
        <v>301</v>
      </c>
      <c r="V306" s="85" t="s">
        <v>866</v>
      </c>
      <c r="W306" s="184">
        <v>20790</v>
      </c>
      <c r="X306" s="88">
        <f t="shared" si="86"/>
        <v>20790</v>
      </c>
      <c r="Y306" s="87" t="s">
        <v>43</v>
      </c>
      <c r="Z306" s="88" t="s">
        <v>867</v>
      </c>
      <c r="AA306" s="88">
        <f t="shared" si="87"/>
        <v>20790</v>
      </c>
      <c r="AB306" s="88" t="str">
        <f t="shared" si="88"/>
        <v>บริษัท ซัน-มูน คอมมิวนิเคชั่น แอนด์ เอ็นจิเนียริ่ง จำกัด</v>
      </c>
      <c r="AC306" s="88">
        <f t="shared" si="89"/>
        <v>20790</v>
      </c>
      <c r="AD306" s="87" t="s">
        <v>40</v>
      </c>
      <c r="AE306" s="87" t="s">
        <v>868</v>
      </c>
    </row>
    <row r="307" spans="1:31" s="137" customFormat="1" ht="63">
      <c r="A307" s="277"/>
      <c r="B307" s="277"/>
      <c r="C307" s="277"/>
      <c r="D307" s="277"/>
      <c r="E307" s="277"/>
      <c r="F307" s="277"/>
      <c r="G307" s="277"/>
      <c r="H307" s="277"/>
      <c r="I307" s="277"/>
      <c r="J307" s="277"/>
      <c r="K307" s="277"/>
      <c r="L307" s="277"/>
      <c r="M307" s="277"/>
      <c r="N307" s="277"/>
      <c r="O307" s="277"/>
      <c r="P307" s="277"/>
      <c r="Q307" s="277"/>
      <c r="R307" s="277"/>
      <c r="S307" s="277"/>
      <c r="T307" s="277"/>
      <c r="U307" s="62">
        <v>302</v>
      </c>
      <c r="V307" s="85" t="s">
        <v>869</v>
      </c>
      <c r="W307" s="184">
        <v>31886</v>
      </c>
      <c r="X307" s="88">
        <f t="shared" si="86"/>
        <v>31886</v>
      </c>
      <c r="Y307" s="87" t="s">
        <v>43</v>
      </c>
      <c r="Z307" s="88" t="s">
        <v>601</v>
      </c>
      <c r="AA307" s="88">
        <f t="shared" si="87"/>
        <v>31886</v>
      </c>
      <c r="AB307" s="88" t="str">
        <f t="shared" si="88"/>
        <v>บริษัท โชคชัย อินเตอร์ แอร์ จำกัด</v>
      </c>
      <c r="AC307" s="88">
        <f t="shared" si="89"/>
        <v>31886</v>
      </c>
      <c r="AD307" s="87" t="s">
        <v>40</v>
      </c>
      <c r="AE307" s="87" t="s">
        <v>870</v>
      </c>
    </row>
    <row r="308" spans="1:31" s="137" customFormat="1" ht="63">
      <c r="A308" s="277"/>
      <c r="B308" s="277"/>
      <c r="C308" s="277"/>
      <c r="D308" s="277"/>
      <c r="E308" s="277"/>
      <c r="F308" s="277"/>
      <c r="G308" s="277"/>
      <c r="H308" s="277"/>
      <c r="I308" s="277"/>
      <c r="J308" s="277"/>
      <c r="K308" s="277"/>
      <c r="L308" s="277"/>
      <c r="M308" s="277"/>
      <c r="N308" s="277"/>
      <c r="O308" s="277"/>
      <c r="P308" s="277"/>
      <c r="Q308" s="277"/>
      <c r="R308" s="277"/>
      <c r="S308" s="277"/>
      <c r="T308" s="277"/>
      <c r="U308" s="62">
        <v>303</v>
      </c>
      <c r="V308" s="85" t="s">
        <v>871</v>
      </c>
      <c r="W308" s="184">
        <v>50000</v>
      </c>
      <c r="X308" s="88">
        <f t="shared" si="86"/>
        <v>50000</v>
      </c>
      <c r="Y308" s="87" t="s">
        <v>43</v>
      </c>
      <c r="Z308" s="88" t="s">
        <v>926</v>
      </c>
      <c r="AA308" s="88">
        <f t="shared" si="87"/>
        <v>50000</v>
      </c>
      <c r="AB308" s="88" t="str">
        <f t="shared" si="88"/>
        <v>นายชัยศักดิ์ เชื้อชาวนา</v>
      </c>
      <c r="AC308" s="88">
        <f t="shared" si="89"/>
        <v>50000</v>
      </c>
      <c r="AD308" s="87" t="s">
        <v>40</v>
      </c>
      <c r="AE308" s="87" t="s">
        <v>873</v>
      </c>
    </row>
    <row r="309" spans="1:31" s="137" customFormat="1" ht="42">
      <c r="A309" s="277"/>
      <c r="B309" s="277"/>
      <c r="C309" s="277"/>
      <c r="D309" s="277"/>
      <c r="E309" s="277"/>
      <c r="F309" s="277"/>
      <c r="G309" s="277"/>
      <c r="H309" s="277"/>
      <c r="I309" s="277"/>
      <c r="J309" s="277"/>
      <c r="K309" s="277"/>
      <c r="L309" s="277"/>
      <c r="M309" s="277"/>
      <c r="N309" s="277"/>
      <c r="O309" s="277"/>
      <c r="P309" s="277"/>
      <c r="Q309" s="277"/>
      <c r="R309" s="277"/>
      <c r="S309" s="277"/>
      <c r="T309" s="277"/>
      <c r="U309" s="62">
        <v>304</v>
      </c>
      <c r="V309" s="387" t="s">
        <v>910</v>
      </c>
      <c r="W309" s="388"/>
      <c r="X309" s="388"/>
      <c r="Y309" s="388"/>
      <c r="Z309" s="388"/>
      <c r="AA309" s="388"/>
      <c r="AB309" s="388"/>
      <c r="AC309" s="388"/>
      <c r="AD309" s="389"/>
      <c r="AE309" s="87" t="s">
        <v>874</v>
      </c>
    </row>
    <row r="310" spans="1:31" s="137" customFormat="1" ht="63">
      <c r="A310" s="277"/>
      <c r="B310" s="277"/>
      <c r="C310" s="277"/>
      <c r="D310" s="277"/>
      <c r="E310" s="277"/>
      <c r="F310" s="277"/>
      <c r="G310" s="277"/>
      <c r="H310" s="277"/>
      <c r="I310" s="277"/>
      <c r="J310" s="277"/>
      <c r="K310" s="277"/>
      <c r="L310" s="277"/>
      <c r="M310" s="277"/>
      <c r="N310" s="277"/>
      <c r="O310" s="277"/>
      <c r="P310" s="277"/>
      <c r="Q310" s="277"/>
      <c r="R310" s="277"/>
      <c r="S310" s="277"/>
      <c r="T310" s="277"/>
      <c r="U310" s="62">
        <v>305</v>
      </c>
      <c r="V310" s="85" t="s">
        <v>875</v>
      </c>
      <c r="W310" s="184">
        <v>42000</v>
      </c>
      <c r="X310" s="88">
        <f t="shared" ref="X310:X315" si="90">+W310</f>
        <v>42000</v>
      </c>
      <c r="Y310" s="87" t="s">
        <v>43</v>
      </c>
      <c r="Z310" s="88" t="s">
        <v>876</v>
      </c>
      <c r="AA310" s="88">
        <f t="shared" ref="AA310:AA315" si="91">+W310</f>
        <v>42000</v>
      </c>
      <c r="AB310" s="88" t="str">
        <f t="shared" ref="AB310:AB315" si="92">+Z310</f>
        <v xml:space="preserve">นายณัฐพงศ์ ดาววิจิตร </v>
      </c>
      <c r="AC310" s="88">
        <f t="shared" ref="AC310:AC315" si="93">+W310</f>
        <v>42000</v>
      </c>
      <c r="AD310" s="87" t="s">
        <v>40</v>
      </c>
      <c r="AE310" s="87" t="s">
        <v>877</v>
      </c>
    </row>
    <row r="311" spans="1:31" s="137" customFormat="1" ht="63">
      <c r="A311" s="277"/>
      <c r="B311" s="277"/>
      <c r="C311" s="277"/>
      <c r="D311" s="277"/>
      <c r="E311" s="277"/>
      <c r="F311" s="277"/>
      <c r="G311" s="277"/>
      <c r="H311" s="277"/>
      <c r="I311" s="277"/>
      <c r="J311" s="277"/>
      <c r="K311" s="277"/>
      <c r="L311" s="277"/>
      <c r="M311" s="277"/>
      <c r="N311" s="277"/>
      <c r="O311" s="277"/>
      <c r="P311" s="277"/>
      <c r="Q311" s="277"/>
      <c r="R311" s="277"/>
      <c r="S311" s="277"/>
      <c r="T311" s="277"/>
      <c r="U311" s="62">
        <v>306</v>
      </c>
      <c r="V311" s="85" t="s">
        <v>878</v>
      </c>
      <c r="W311" s="184">
        <v>40000</v>
      </c>
      <c r="X311" s="88">
        <f t="shared" si="90"/>
        <v>40000</v>
      </c>
      <c r="Y311" s="87" t="s">
        <v>43</v>
      </c>
      <c r="Z311" s="88" t="s">
        <v>879</v>
      </c>
      <c r="AA311" s="88">
        <f t="shared" si="91"/>
        <v>40000</v>
      </c>
      <c r="AB311" s="88" t="str">
        <f t="shared" si="92"/>
        <v xml:space="preserve">นายภัทรพล สุขวจีพร  </v>
      </c>
      <c r="AC311" s="88">
        <f t="shared" si="93"/>
        <v>40000</v>
      </c>
      <c r="AD311" s="87" t="s">
        <v>40</v>
      </c>
      <c r="AE311" s="87" t="s">
        <v>880</v>
      </c>
    </row>
    <row r="312" spans="1:31" s="137" customFormat="1" ht="84">
      <c r="A312" s="277"/>
      <c r="B312" s="277"/>
      <c r="C312" s="277"/>
      <c r="D312" s="277"/>
      <c r="E312" s="277"/>
      <c r="F312" s="277"/>
      <c r="G312" s="277"/>
      <c r="H312" s="277"/>
      <c r="I312" s="277"/>
      <c r="J312" s="277"/>
      <c r="K312" s="277"/>
      <c r="L312" s="277"/>
      <c r="M312" s="277"/>
      <c r="N312" s="277"/>
      <c r="O312" s="277"/>
      <c r="P312" s="277"/>
      <c r="Q312" s="277"/>
      <c r="R312" s="277"/>
      <c r="S312" s="277"/>
      <c r="T312" s="277"/>
      <c r="U312" s="62">
        <v>307</v>
      </c>
      <c r="V312" s="85" t="s">
        <v>881</v>
      </c>
      <c r="W312" s="184">
        <v>35310</v>
      </c>
      <c r="X312" s="88">
        <f t="shared" si="90"/>
        <v>35310</v>
      </c>
      <c r="Y312" s="87" t="s">
        <v>43</v>
      </c>
      <c r="Z312" s="88" t="s">
        <v>882</v>
      </c>
      <c r="AA312" s="88">
        <f t="shared" si="91"/>
        <v>35310</v>
      </c>
      <c r="AB312" s="88" t="str">
        <f t="shared" si="92"/>
        <v xml:space="preserve">ร้าน ทวิน </v>
      </c>
      <c r="AC312" s="88">
        <f t="shared" si="93"/>
        <v>35310</v>
      </c>
      <c r="AD312" s="87" t="s">
        <v>40</v>
      </c>
      <c r="AE312" s="87" t="s">
        <v>883</v>
      </c>
    </row>
    <row r="313" spans="1:31" s="137" customFormat="1" ht="63">
      <c r="A313" s="277"/>
      <c r="B313" s="277"/>
      <c r="C313" s="277"/>
      <c r="D313" s="277"/>
      <c r="E313" s="277"/>
      <c r="F313" s="277"/>
      <c r="G313" s="277"/>
      <c r="H313" s="277"/>
      <c r="I313" s="277"/>
      <c r="J313" s="277"/>
      <c r="K313" s="277"/>
      <c r="L313" s="277"/>
      <c r="M313" s="277"/>
      <c r="N313" s="277"/>
      <c r="O313" s="277"/>
      <c r="P313" s="277"/>
      <c r="Q313" s="277"/>
      <c r="R313" s="277"/>
      <c r="S313" s="277"/>
      <c r="T313" s="277"/>
      <c r="U313" s="62">
        <v>308</v>
      </c>
      <c r="V313" s="85" t="s">
        <v>884</v>
      </c>
      <c r="W313" s="184">
        <v>235400</v>
      </c>
      <c r="X313" s="88">
        <f t="shared" si="90"/>
        <v>235400</v>
      </c>
      <c r="Y313" s="87" t="s">
        <v>43</v>
      </c>
      <c r="Z313" s="88" t="s">
        <v>879</v>
      </c>
      <c r="AA313" s="88">
        <f t="shared" si="91"/>
        <v>235400</v>
      </c>
      <c r="AB313" s="88" t="str">
        <f t="shared" si="92"/>
        <v xml:space="preserve">นายภัทรพล สุขวจีพร  </v>
      </c>
      <c r="AC313" s="88">
        <f t="shared" si="93"/>
        <v>235400</v>
      </c>
      <c r="AD313" s="87" t="s">
        <v>40</v>
      </c>
      <c r="AE313" s="87" t="s">
        <v>885</v>
      </c>
    </row>
    <row r="314" spans="1:31" s="137" customFormat="1" ht="63">
      <c r="A314" s="277"/>
      <c r="B314" s="277"/>
      <c r="C314" s="277"/>
      <c r="D314" s="277"/>
      <c r="E314" s="277"/>
      <c r="F314" s="277"/>
      <c r="G314" s="277"/>
      <c r="H314" s="277"/>
      <c r="I314" s="277"/>
      <c r="J314" s="277"/>
      <c r="K314" s="277"/>
      <c r="L314" s="277"/>
      <c r="M314" s="277"/>
      <c r="N314" s="277"/>
      <c r="O314" s="277"/>
      <c r="P314" s="277"/>
      <c r="Q314" s="277"/>
      <c r="R314" s="277"/>
      <c r="S314" s="277"/>
      <c r="T314" s="277"/>
      <c r="U314" s="62">
        <v>309</v>
      </c>
      <c r="V314" s="85" t="s">
        <v>886</v>
      </c>
      <c r="W314" s="184">
        <v>411374.34</v>
      </c>
      <c r="X314" s="88">
        <f t="shared" si="90"/>
        <v>411374.34</v>
      </c>
      <c r="Y314" s="87" t="s">
        <v>43</v>
      </c>
      <c r="Z314" s="88" t="s">
        <v>887</v>
      </c>
      <c r="AA314" s="88">
        <f t="shared" si="91"/>
        <v>411374.34</v>
      </c>
      <c r="AB314" s="88" t="str">
        <f t="shared" si="92"/>
        <v>บริษัท โคเน่ จำกัด</v>
      </c>
      <c r="AC314" s="88">
        <f t="shared" si="93"/>
        <v>411374.34</v>
      </c>
      <c r="AD314" s="87" t="s">
        <v>40</v>
      </c>
      <c r="AE314" s="87" t="s">
        <v>888</v>
      </c>
    </row>
    <row r="315" spans="1:31" s="137" customFormat="1" ht="63">
      <c r="A315" s="277"/>
      <c r="B315" s="277"/>
      <c r="C315" s="277"/>
      <c r="D315" s="277"/>
      <c r="E315" s="277"/>
      <c r="F315" s="277"/>
      <c r="G315" s="277"/>
      <c r="H315" s="277"/>
      <c r="I315" s="277"/>
      <c r="J315" s="277"/>
      <c r="K315" s="277"/>
      <c r="L315" s="277"/>
      <c r="M315" s="277"/>
      <c r="N315" s="277"/>
      <c r="O315" s="277"/>
      <c r="P315" s="277"/>
      <c r="Q315" s="277"/>
      <c r="R315" s="277"/>
      <c r="S315" s="277"/>
      <c r="T315" s="277"/>
      <c r="U315" s="62">
        <v>310</v>
      </c>
      <c r="V315" s="85" t="s">
        <v>889</v>
      </c>
      <c r="W315" s="184">
        <v>252220.4</v>
      </c>
      <c r="X315" s="88">
        <f t="shared" si="90"/>
        <v>252220.4</v>
      </c>
      <c r="Y315" s="87" t="s">
        <v>43</v>
      </c>
      <c r="Z315" s="88" t="s">
        <v>890</v>
      </c>
      <c r="AA315" s="88">
        <f t="shared" si="91"/>
        <v>252220.4</v>
      </c>
      <c r="AB315" s="88" t="str">
        <f t="shared" si="92"/>
        <v xml:space="preserve">บริษัท พี.วี. เซอร์วิส เอ็นจิเนียริ่ง แอนด์ ซัพพลาย จำกัด </v>
      </c>
      <c r="AC315" s="88">
        <f t="shared" si="93"/>
        <v>252220.4</v>
      </c>
      <c r="AD315" s="87" t="s">
        <v>40</v>
      </c>
      <c r="AE315" s="87" t="s">
        <v>891</v>
      </c>
    </row>
    <row r="316" spans="1:31" s="137" customFormat="1" ht="63">
      <c r="A316" s="277"/>
      <c r="B316" s="277"/>
      <c r="C316" s="277"/>
      <c r="D316" s="277"/>
      <c r="E316" s="277"/>
      <c r="F316" s="277"/>
      <c r="G316" s="277"/>
      <c r="H316" s="277"/>
      <c r="I316" s="277"/>
      <c r="J316" s="277"/>
      <c r="K316" s="277"/>
      <c r="L316" s="277"/>
      <c r="M316" s="277"/>
      <c r="N316" s="277"/>
      <c r="O316" s="277"/>
      <c r="P316" s="277"/>
      <c r="Q316" s="277"/>
      <c r="R316" s="277"/>
      <c r="S316" s="277"/>
      <c r="T316" s="277"/>
      <c r="U316" s="62">
        <v>311</v>
      </c>
      <c r="V316" s="85" t="s">
        <v>827</v>
      </c>
      <c r="W316" s="88">
        <v>1000000</v>
      </c>
      <c r="X316" s="88">
        <v>1000000</v>
      </c>
      <c r="Y316" s="87" t="s">
        <v>43</v>
      </c>
      <c r="Z316" s="87" t="s">
        <v>828</v>
      </c>
      <c r="AA316" s="88">
        <v>1000000</v>
      </c>
      <c r="AB316" s="87" t="s">
        <v>829</v>
      </c>
      <c r="AC316" s="88">
        <v>1000000</v>
      </c>
      <c r="AD316" s="87" t="s">
        <v>40</v>
      </c>
      <c r="AE316" s="87" t="s">
        <v>830</v>
      </c>
    </row>
    <row r="317" spans="1:31" s="137" customFormat="1" ht="21">
      <c r="A317" s="277"/>
      <c r="B317" s="277"/>
      <c r="C317" s="277"/>
      <c r="D317" s="277"/>
      <c r="E317" s="277"/>
      <c r="F317" s="277"/>
      <c r="G317" s="277"/>
      <c r="H317" s="277"/>
      <c r="I317" s="277"/>
      <c r="J317" s="277"/>
      <c r="K317" s="277"/>
      <c r="L317" s="277"/>
      <c r="M317" s="277"/>
      <c r="N317" s="277"/>
      <c r="O317" s="277"/>
      <c r="P317" s="277"/>
      <c r="Q317" s="277"/>
      <c r="R317" s="277"/>
      <c r="S317" s="277"/>
      <c r="T317" s="277"/>
      <c r="U317" s="384" t="s">
        <v>927</v>
      </c>
      <c r="V317" s="385"/>
      <c r="W317" s="385"/>
      <c r="X317" s="385"/>
      <c r="Y317" s="385"/>
      <c r="Z317" s="385"/>
      <c r="AA317" s="385"/>
      <c r="AB317" s="386"/>
      <c r="AC317" s="279">
        <f>SUM(AC6:AC316)</f>
        <v>72026544.209999979</v>
      </c>
      <c r="AD317" s="277"/>
      <c r="AE317" s="277"/>
    </row>
  </sheetData>
  <mergeCells count="38">
    <mergeCell ref="U1:AE1"/>
    <mergeCell ref="B2:O2"/>
    <mergeCell ref="U2:AE2"/>
    <mergeCell ref="E3:E4"/>
    <mergeCell ref="F3:F4"/>
    <mergeCell ref="G3:H3"/>
    <mergeCell ref="I3:J3"/>
    <mergeCell ref="K3:L3"/>
    <mergeCell ref="A3:A4"/>
    <mergeCell ref="B3:B4"/>
    <mergeCell ref="C3:C4"/>
    <mergeCell ref="D3:D4"/>
    <mergeCell ref="U3:AE3"/>
    <mergeCell ref="Q3:R3"/>
    <mergeCell ref="S3:S4"/>
    <mergeCell ref="U4:U5"/>
    <mergeCell ref="V4:V5"/>
    <mergeCell ref="W4:W5"/>
    <mergeCell ref="X4:X5"/>
    <mergeCell ref="Y4:Y5"/>
    <mergeCell ref="M3:M4"/>
    <mergeCell ref="N3:N4"/>
    <mergeCell ref="O3:P3"/>
    <mergeCell ref="U317:AB317"/>
    <mergeCell ref="V309:AD309"/>
    <mergeCell ref="Z4:Z5"/>
    <mergeCell ref="AA4:AA5"/>
    <mergeCell ref="AB4:AB5"/>
    <mergeCell ref="AC4:AC5"/>
    <mergeCell ref="AD4:AD5"/>
    <mergeCell ref="V109:AD109"/>
    <mergeCell ref="V111:AD111"/>
    <mergeCell ref="W182:AB182"/>
    <mergeCell ref="W181:AB181"/>
    <mergeCell ref="V189:AD189"/>
    <mergeCell ref="V250:AD250"/>
    <mergeCell ref="V268:AD268"/>
    <mergeCell ref="V301:AD301"/>
  </mergeCells>
  <conditionalFormatting sqref="AE5 AE68:AE73 AE100:AE103 AE132:AE134 AE155:AE157 AE163 AE191 AE218 AE258 AE290">
    <cfRule type="containsBlanks" dxfId="0" priority="1">
      <formula>LEN(TRIM(AE5))=0</formula>
    </cfRule>
  </conditionalFormatting>
  <pageMargins left="0.5" right="0.25" top="0.25" bottom="0.25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1016"/>
  <sheetViews>
    <sheetView topLeftCell="U1" workbookViewId="0">
      <selection activeCell="AC8" sqref="AC8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7.140625" style="52" customWidth="1"/>
    <col min="22" max="22" width="24.140625" style="52" customWidth="1"/>
    <col min="23" max="23" width="18.28515625" style="52" customWidth="1"/>
    <col min="24" max="24" width="19.5703125" style="99" customWidth="1"/>
    <col min="25" max="25" width="15.7109375" style="52" customWidth="1"/>
    <col min="26" max="28" width="19.5703125" style="52" customWidth="1"/>
    <col min="29" max="29" width="16" style="52" customWidth="1"/>
    <col min="30" max="30" width="19.5703125" style="133" customWidth="1"/>
    <col min="31" max="31" width="20.7109375" style="52" customWidth="1"/>
  </cols>
  <sheetData>
    <row r="1" spans="1:32" ht="24" customHeight="1">
      <c r="AE1" s="53" t="s">
        <v>0</v>
      </c>
    </row>
    <row r="2" spans="1:32" ht="66.75" customHeight="1">
      <c r="A2" s="1"/>
      <c r="B2" s="324" t="s">
        <v>1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2</v>
      </c>
      <c r="V2" s="307"/>
      <c r="W2" s="307"/>
      <c r="X2" s="307"/>
      <c r="Y2" s="307"/>
      <c r="Z2" s="307"/>
      <c r="AA2" s="307"/>
      <c r="AB2" s="307"/>
      <c r="AC2" s="307"/>
      <c r="AD2" s="307"/>
      <c r="AE2" s="308"/>
    </row>
    <row r="3" spans="1:32" ht="41.25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08"/>
      <c r="AB3" s="314" t="s">
        <v>23</v>
      </c>
      <c r="AC3" s="308"/>
      <c r="AD3" s="316" t="s">
        <v>24</v>
      </c>
      <c r="AE3" s="316" t="s">
        <v>25</v>
      </c>
    </row>
    <row r="4" spans="1:32" ht="42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3"/>
      <c r="V4" s="303"/>
      <c r="W4" s="303"/>
      <c r="X4" s="311"/>
      <c r="Y4" s="303"/>
      <c r="Z4" s="54" t="s">
        <v>33</v>
      </c>
      <c r="AA4" s="54" t="s">
        <v>34</v>
      </c>
      <c r="AB4" s="54" t="s">
        <v>35</v>
      </c>
      <c r="AC4" s="54" t="s">
        <v>36</v>
      </c>
      <c r="AD4" s="302"/>
      <c r="AE4" s="303"/>
    </row>
    <row r="5" spans="1:32" ht="63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55">
        <v>1</v>
      </c>
      <c r="V5" s="56" t="s">
        <v>37</v>
      </c>
      <c r="W5" s="57">
        <v>500000</v>
      </c>
      <c r="X5" s="57">
        <v>499989.6</v>
      </c>
      <c r="Y5" s="58" t="s">
        <v>38</v>
      </c>
      <c r="Z5" s="58" t="s">
        <v>39</v>
      </c>
      <c r="AA5" s="57">
        <v>499989.6</v>
      </c>
      <c r="AB5" s="58" t="s">
        <v>39</v>
      </c>
      <c r="AC5" s="57">
        <v>499989.6</v>
      </c>
      <c r="AD5" s="59" t="s">
        <v>40</v>
      </c>
      <c r="AE5" s="58" t="s">
        <v>970</v>
      </c>
    </row>
    <row r="6" spans="1:32" ht="63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55">
        <v>2</v>
      </c>
      <c r="V6" s="56" t="s">
        <v>41</v>
      </c>
      <c r="W6" s="57">
        <v>128400</v>
      </c>
      <c r="X6" s="57">
        <v>128400</v>
      </c>
      <c r="Y6" s="58" t="s">
        <v>38</v>
      </c>
      <c r="Z6" s="58" t="s">
        <v>39</v>
      </c>
      <c r="AA6" s="57">
        <v>128400</v>
      </c>
      <c r="AB6" s="58" t="s">
        <v>39</v>
      </c>
      <c r="AC6" s="57">
        <v>128400</v>
      </c>
      <c r="AD6" s="59" t="s">
        <v>40</v>
      </c>
      <c r="AE6" s="58" t="s">
        <v>971</v>
      </c>
    </row>
    <row r="7" spans="1:32" ht="63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55">
        <v>3</v>
      </c>
      <c r="V7" s="56" t="s">
        <v>42</v>
      </c>
      <c r="W7" s="57">
        <v>365940</v>
      </c>
      <c r="X7" s="57">
        <v>365940</v>
      </c>
      <c r="Y7" s="58" t="s">
        <v>43</v>
      </c>
      <c r="Z7" s="58" t="s">
        <v>44</v>
      </c>
      <c r="AA7" s="57">
        <v>365940</v>
      </c>
      <c r="AB7" s="58" t="s">
        <v>44</v>
      </c>
      <c r="AC7" s="57">
        <v>365940</v>
      </c>
      <c r="AD7" s="59" t="s">
        <v>40</v>
      </c>
      <c r="AE7" s="58" t="s">
        <v>45</v>
      </c>
    </row>
    <row r="8" spans="1:32" ht="214.5" customHeight="1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55">
        <v>4</v>
      </c>
      <c r="V8" s="60" t="s">
        <v>46</v>
      </c>
      <c r="W8" s="61">
        <v>32400</v>
      </c>
      <c r="X8" s="61">
        <f t="shared" ref="X8:X11" si="0">W8</f>
        <v>32400</v>
      </c>
      <c r="Y8" s="59" t="s">
        <v>43</v>
      </c>
      <c r="Z8" s="59" t="s">
        <v>47</v>
      </c>
      <c r="AA8" s="61">
        <f t="shared" ref="AA8:AA11" si="1">W8</f>
        <v>32400</v>
      </c>
      <c r="AB8" s="59" t="str">
        <f t="shared" ref="AB8:AB11" si="2">Z8</f>
        <v>นายอาฮามะ บาเอะ</v>
      </c>
      <c r="AC8" s="61">
        <f t="shared" ref="AC8:AC11" si="3">W8</f>
        <v>32400</v>
      </c>
      <c r="AD8" s="59" t="s">
        <v>40</v>
      </c>
      <c r="AE8" s="59" t="s">
        <v>48</v>
      </c>
    </row>
    <row r="9" spans="1:32" ht="63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62">
        <v>5</v>
      </c>
      <c r="V9" s="63" t="s">
        <v>49</v>
      </c>
      <c r="W9" s="64">
        <v>5200</v>
      </c>
      <c r="X9" s="64">
        <f t="shared" si="0"/>
        <v>5200</v>
      </c>
      <c r="Y9" s="66" t="s">
        <v>43</v>
      </c>
      <c r="Z9" s="66" t="s">
        <v>50</v>
      </c>
      <c r="AA9" s="64">
        <f t="shared" si="1"/>
        <v>5200</v>
      </c>
      <c r="AB9" s="66" t="str">
        <f t="shared" si="2"/>
        <v>บริษัท เพชรน้ำหนึ่ง อีควิปเม้น จำกัด</v>
      </c>
      <c r="AC9" s="64">
        <f t="shared" si="3"/>
        <v>5200</v>
      </c>
      <c r="AD9" s="66" t="s">
        <v>40</v>
      </c>
      <c r="AE9" s="66" t="s">
        <v>945</v>
      </c>
    </row>
    <row r="10" spans="1:32" ht="63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67">
        <v>6</v>
      </c>
      <c r="V10" s="68" t="s">
        <v>51</v>
      </c>
      <c r="W10" s="69">
        <v>57259.45</v>
      </c>
      <c r="X10" s="69">
        <f t="shared" si="0"/>
        <v>57259.45</v>
      </c>
      <c r="Y10" s="71" t="s">
        <v>43</v>
      </c>
      <c r="Z10" s="71" t="s">
        <v>52</v>
      </c>
      <c r="AA10" s="69">
        <f t="shared" si="1"/>
        <v>57259.45</v>
      </c>
      <c r="AB10" s="71" t="str">
        <f t="shared" si="2"/>
        <v>บริษัท ออฟฟิศเวิร์ค จำกัด</v>
      </c>
      <c r="AC10" s="69">
        <f t="shared" si="3"/>
        <v>57259.45</v>
      </c>
      <c r="AD10" s="71" t="s">
        <v>40</v>
      </c>
      <c r="AE10" s="71" t="s">
        <v>946</v>
      </c>
    </row>
    <row r="11" spans="1:32" ht="84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2">
        <v>7</v>
      </c>
      <c r="V11" s="63" t="s">
        <v>53</v>
      </c>
      <c r="W11" s="64">
        <v>370177.2</v>
      </c>
      <c r="X11" s="64">
        <f t="shared" si="0"/>
        <v>370177.2</v>
      </c>
      <c r="Y11" s="66" t="s">
        <v>43</v>
      </c>
      <c r="Z11" s="66" t="s">
        <v>54</v>
      </c>
      <c r="AA11" s="64">
        <f t="shared" si="1"/>
        <v>370177.2</v>
      </c>
      <c r="AB11" s="66" t="str">
        <f t="shared" si="2"/>
        <v>บริษัท โทโทล 
โซลูชั่น จำกัด</v>
      </c>
      <c r="AC11" s="64">
        <f t="shared" si="3"/>
        <v>370177.2</v>
      </c>
      <c r="AD11" s="66" t="s">
        <v>40</v>
      </c>
      <c r="AE11" s="66" t="s">
        <v>947</v>
      </c>
      <c r="AF11" s="16"/>
    </row>
    <row r="12" spans="1:32" ht="21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72"/>
      <c r="V12" s="73"/>
      <c r="W12" s="74"/>
      <c r="X12" s="74"/>
      <c r="Y12" s="76"/>
      <c r="Z12" s="76"/>
      <c r="AA12" s="74"/>
      <c r="AB12" s="76"/>
      <c r="AC12" s="74"/>
      <c r="AD12" s="76"/>
      <c r="AE12" s="76"/>
      <c r="AF12" s="16"/>
    </row>
    <row r="13" spans="1:32" ht="0.75" customHeight="1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04"/>
      <c r="V13" s="304"/>
      <c r="W13" s="312"/>
      <c r="X13" s="312"/>
      <c r="Y13" s="304"/>
      <c r="Z13" s="312"/>
      <c r="AA13" s="305"/>
      <c r="AB13" s="312"/>
      <c r="AC13" s="305"/>
      <c r="AD13" s="304"/>
      <c r="AE13" s="304"/>
      <c r="AF13" s="16"/>
    </row>
    <row r="14" spans="1:32" ht="21" hidden="1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305"/>
      <c r="V14" s="305"/>
      <c r="W14" s="305"/>
      <c r="X14" s="315"/>
      <c r="Y14" s="305"/>
      <c r="Z14" s="77"/>
      <c r="AA14" s="77"/>
      <c r="AB14" s="77"/>
      <c r="AC14" s="77"/>
      <c r="AD14" s="313"/>
      <c r="AE14" s="305"/>
      <c r="AF14" s="16"/>
    </row>
    <row r="15" spans="1:32" ht="21" hidden="1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78"/>
      <c r="V15" s="78"/>
      <c r="W15" s="78"/>
      <c r="X15" s="100"/>
      <c r="Y15" s="78"/>
      <c r="Z15" s="77"/>
      <c r="AA15" s="77"/>
      <c r="AB15" s="77"/>
      <c r="AC15" s="77"/>
      <c r="AD15" s="78"/>
      <c r="AE15" s="78"/>
      <c r="AF15" s="16"/>
    </row>
    <row r="16" spans="1:32" ht="21" hidden="1">
      <c r="A16" s="12"/>
      <c r="B16" s="12"/>
      <c r="C16" s="13"/>
      <c r="D16" s="13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AF16" s="16"/>
    </row>
    <row r="17" spans="1:32" ht="21" hidden="1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79"/>
      <c r="V17" s="79"/>
      <c r="W17" s="79"/>
      <c r="X17" s="101"/>
      <c r="Y17" s="79"/>
      <c r="Z17" s="79"/>
      <c r="AA17" s="79"/>
      <c r="AB17" s="79"/>
      <c r="AC17" s="79"/>
      <c r="AD17" s="195"/>
      <c r="AE17" s="79"/>
      <c r="AF17" s="11"/>
    </row>
    <row r="18" spans="1:32" ht="66.75" customHeight="1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306" t="s">
        <v>55</v>
      </c>
      <c r="V18" s="307"/>
      <c r="W18" s="307"/>
      <c r="X18" s="307"/>
      <c r="Y18" s="307"/>
      <c r="Z18" s="307"/>
      <c r="AA18" s="307"/>
      <c r="AB18" s="307"/>
      <c r="AC18" s="307"/>
      <c r="AD18" s="307"/>
      <c r="AE18" s="308"/>
      <c r="AF18" s="16"/>
    </row>
    <row r="19" spans="1:32" ht="39.75" customHeight="1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301" t="s">
        <v>17</v>
      </c>
      <c r="V19" s="309" t="s">
        <v>18</v>
      </c>
      <c r="W19" s="310" t="s">
        <v>19</v>
      </c>
      <c r="X19" s="310" t="s">
        <v>20</v>
      </c>
      <c r="Y19" s="301" t="s">
        <v>21</v>
      </c>
      <c r="Z19" s="297" t="s">
        <v>22</v>
      </c>
      <c r="AA19" s="298"/>
      <c r="AB19" s="299" t="s">
        <v>23</v>
      </c>
      <c r="AC19" s="300"/>
      <c r="AD19" s="301" t="s">
        <v>24</v>
      </c>
      <c r="AE19" s="301" t="s">
        <v>25</v>
      </c>
    </row>
    <row r="20" spans="1:32" ht="42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303"/>
      <c r="V20" s="298"/>
      <c r="W20" s="303"/>
      <c r="X20" s="311"/>
      <c r="Y20" s="303"/>
      <c r="Z20" s="80" t="s">
        <v>33</v>
      </c>
      <c r="AA20" s="80" t="s">
        <v>34</v>
      </c>
      <c r="AB20" s="80" t="s">
        <v>35</v>
      </c>
      <c r="AC20" s="80" t="s">
        <v>36</v>
      </c>
      <c r="AD20" s="302"/>
      <c r="AE20" s="303"/>
    </row>
    <row r="21" spans="1:32" ht="63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55">
        <v>8</v>
      </c>
      <c r="V21" s="56" t="s">
        <v>42</v>
      </c>
      <c r="W21" s="57">
        <v>365940</v>
      </c>
      <c r="X21" s="57">
        <v>365940</v>
      </c>
      <c r="Y21" s="58" t="s">
        <v>43</v>
      </c>
      <c r="Z21" s="58" t="s">
        <v>44</v>
      </c>
      <c r="AA21" s="57">
        <v>365940</v>
      </c>
      <c r="AB21" s="58" t="s">
        <v>44</v>
      </c>
      <c r="AC21" s="57">
        <v>365940</v>
      </c>
      <c r="AD21" s="58" t="s">
        <v>40</v>
      </c>
      <c r="AE21" s="58" t="s">
        <v>45</v>
      </c>
    </row>
    <row r="22" spans="1:32" ht="63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81">
        <v>9</v>
      </c>
      <c r="V22" s="82" t="s">
        <v>56</v>
      </c>
      <c r="W22" s="83">
        <v>89738.74</v>
      </c>
      <c r="X22" s="102">
        <v>89738.74</v>
      </c>
      <c r="Y22" s="58" t="s">
        <v>43</v>
      </c>
      <c r="Z22" s="84" t="s">
        <v>57</v>
      </c>
      <c r="AA22" s="84">
        <v>89738.74</v>
      </c>
      <c r="AB22" s="84" t="s">
        <v>57</v>
      </c>
      <c r="AC22" s="84">
        <v>89738.74</v>
      </c>
      <c r="AD22" s="58" t="s">
        <v>40</v>
      </c>
      <c r="AE22" s="58" t="s">
        <v>58</v>
      </c>
    </row>
    <row r="23" spans="1:32" ht="63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81">
        <v>10</v>
      </c>
      <c r="V23" s="82" t="s">
        <v>59</v>
      </c>
      <c r="W23" s="83">
        <v>49000</v>
      </c>
      <c r="X23" s="102">
        <v>49000</v>
      </c>
      <c r="Y23" s="58" t="s">
        <v>43</v>
      </c>
      <c r="Z23" s="84" t="s">
        <v>60</v>
      </c>
      <c r="AA23" s="84">
        <v>49000</v>
      </c>
      <c r="AB23" s="84" t="s">
        <v>60</v>
      </c>
      <c r="AC23" s="84">
        <v>49000</v>
      </c>
      <c r="AD23" s="58" t="s">
        <v>40</v>
      </c>
      <c r="AE23" s="58" t="s">
        <v>61</v>
      </c>
    </row>
    <row r="24" spans="1:32" ht="84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55">
        <v>11</v>
      </c>
      <c r="V24" s="82" t="s">
        <v>62</v>
      </c>
      <c r="W24" s="83">
        <v>2736000</v>
      </c>
      <c r="X24" s="102">
        <v>2736000</v>
      </c>
      <c r="Y24" s="81" t="s">
        <v>63</v>
      </c>
      <c r="Z24" s="84" t="s">
        <v>64</v>
      </c>
      <c r="AA24" s="84">
        <v>2208480</v>
      </c>
      <c r="AB24" s="84" t="s">
        <v>64</v>
      </c>
      <c r="AC24" s="84">
        <v>2208480</v>
      </c>
      <c r="AD24" s="134" t="s">
        <v>65</v>
      </c>
      <c r="AE24" s="58" t="s">
        <v>66</v>
      </c>
    </row>
    <row r="25" spans="1:32" ht="63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81">
        <v>12</v>
      </c>
      <c r="V25" s="82" t="s">
        <v>67</v>
      </c>
      <c r="W25" s="83">
        <v>14445</v>
      </c>
      <c r="X25" s="102">
        <v>14445</v>
      </c>
      <c r="Y25" s="58" t="s">
        <v>43</v>
      </c>
      <c r="Z25" s="84" t="s">
        <v>68</v>
      </c>
      <c r="AA25" s="84">
        <v>14445</v>
      </c>
      <c r="AB25" s="84" t="s">
        <v>68</v>
      </c>
      <c r="AC25" s="84">
        <v>14445</v>
      </c>
      <c r="AD25" s="58" t="s">
        <v>40</v>
      </c>
      <c r="AE25" s="58" t="s">
        <v>69</v>
      </c>
    </row>
    <row r="26" spans="1:32" ht="84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55">
        <v>13</v>
      </c>
      <c r="V26" s="82" t="s">
        <v>70</v>
      </c>
      <c r="W26" s="83">
        <v>72760</v>
      </c>
      <c r="X26" s="102">
        <v>72760</v>
      </c>
      <c r="Y26" s="58" t="s">
        <v>43</v>
      </c>
      <c r="Z26" s="84" t="s">
        <v>71</v>
      </c>
      <c r="AA26" s="84">
        <v>72760</v>
      </c>
      <c r="AB26" s="84" t="s">
        <v>71</v>
      </c>
      <c r="AC26" s="84">
        <v>72760</v>
      </c>
      <c r="AD26" s="58" t="s">
        <v>40</v>
      </c>
      <c r="AE26" s="58" t="s">
        <v>72</v>
      </c>
    </row>
    <row r="27" spans="1:32" ht="63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81">
        <v>14</v>
      </c>
      <c r="V27" s="82" t="s">
        <v>73</v>
      </c>
      <c r="W27" s="83">
        <v>2088000</v>
      </c>
      <c r="X27" s="102">
        <v>2088000</v>
      </c>
      <c r="Y27" s="81" t="s">
        <v>63</v>
      </c>
      <c r="Z27" s="84" t="s">
        <v>74</v>
      </c>
      <c r="AA27" s="84">
        <v>1779624</v>
      </c>
      <c r="AB27" s="84" t="s">
        <v>74</v>
      </c>
      <c r="AC27" s="84">
        <v>1779624</v>
      </c>
      <c r="AD27" s="134" t="s">
        <v>65</v>
      </c>
      <c r="AE27" s="58" t="s">
        <v>75</v>
      </c>
    </row>
    <row r="28" spans="1:32" ht="126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55">
        <v>15</v>
      </c>
      <c r="V28" s="85" t="s">
        <v>76</v>
      </c>
      <c r="W28" s="86">
        <v>44000</v>
      </c>
      <c r="X28" s="103">
        <f t="shared" ref="X28:X32" si="4">+W28</f>
        <v>44000</v>
      </c>
      <c r="Y28" s="87" t="s">
        <v>43</v>
      </c>
      <c r="Z28" s="88" t="s">
        <v>77</v>
      </c>
      <c r="AA28" s="88">
        <f t="shared" ref="AA28:AA32" si="5">+W28</f>
        <v>44000</v>
      </c>
      <c r="AB28" s="88" t="str">
        <f t="shared" ref="AB28:AB32" si="6">+Z28</f>
        <v>บริษัท พีรูม มัลติมีเดีย สตูดิโอ จำกัด
 (สำนักงานใหญ่)</v>
      </c>
      <c r="AC28" s="88">
        <f t="shared" ref="AC28:AC32" si="7">+W28</f>
        <v>44000</v>
      </c>
      <c r="AD28" s="87" t="s">
        <v>40</v>
      </c>
      <c r="AE28" s="87" t="s">
        <v>78</v>
      </c>
    </row>
    <row r="29" spans="1:32" ht="63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81">
        <v>16</v>
      </c>
      <c r="V29" s="85" t="s">
        <v>79</v>
      </c>
      <c r="W29" s="86">
        <v>120000</v>
      </c>
      <c r="X29" s="103">
        <f t="shared" si="4"/>
        <v>120000</v>
      </c>
      <c r="Y29" s="87" t="s">
        <v>43</v>
      </c>
      <c r="Z29" s="88" t="s">
        <v>80</v>
      </c>
      <c r="AA29" s="88">
        <f t="shared" si="5"/>
        <v>120000</v>
      </c>
      <c r="AB29" s="88" t="str">
        <f t="shared" si="6"/>
        <v>นายสกนธ์ 
ถินประสิทธิ์</v>
      </c>
      <c r="AC29" s="88">
        <f t="shared" si="7"/>
        <v>120000</v>
      </c>
      <c r="AD29" s="87" t="s">
        <v>40</v>
      </c>
      <c r="AE29" s="87" t="s">
        <v>949</v>
      </c>
    </row>
    <row r="30" spans="1:32" ht="63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81">
        <v>17</v>
      </c>
      <c r="V30" s="85" t="s">
        <v>81</v>
      </c>
      <c r="W30" s="86">
        <v>6900</v>
      </c>
      <c r="X30" s="103">
        <f t="shared" si="4"/>
        <v>6900</v>
      </c>
      <c r="Y30" s="87" t="s">
        <v>43</v>
      </c>
      <c r="Z30" s="88" t="s">
        <v>82</v>
      </c>
      <c r="AA30" s="88">
        <f t="shared" si="5"/>
        <v>6900</v>
      </c>
      <c r="AB30" s="88" t="str">
        <f t="shared" si="6"/>
        <v>นายศุภชัย ปิตา</v>
      </c>
      <c r="AC30" s="88">
        <f t="shared" si="7"/>
        <v>6900</v>
      </c>
      <c r="AD30" s="87" t="s">
        <v>40</v>
      </c>
      <c r="AE30" s="87" t="s">
        <v>950</v>
      </c>
    </row>
    <row r="31" spans="1:32" ht="84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55">
        <v>18</v>
      </c>
      <c r="V31" s="85" t="s">
        <v>83</v>
      </c>
      <c r="W31" s="86">
        <v>25500</v>
      </c>
      <c r="X31" s="103">
        <f t="shared" si="4"/>
        <v>25500</v>
      </c>
      <c r="Y31" s="87" t="s">
        <v>43</v>
      </c>
      <c r="Z31" s="88" t="s">
        <v>84</v>
      </c>
      <c r="AA31" s="88">
        <f t="shared" si="5"/>
        <v>25500</v>
      </c>
      <c r="AB31" s="88" t="str">
        <f t="shared" si="6"/>
        <v>นายชัยศักดิ์ 
เชื้อชาวนา</v>
      </c>
      <c r="AC31" s="88">
        <f t="shared" si="7"/>
        <v>25500</v>
      </c>
      <c r="AD31" s="87" t="s">
        <v>40</v>
      </c>
      <c r="AE31" s="87" t="s">
        <v>951</v>
      </c>
    </row>
    <row r="32" spans="1:32" ht="63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1">
        <v>19</v>
      </c>
      <c r="V32" s="85" t="s">
        <v>85</v>
      </c>
      <c r="W32" s="86">
        <v>48800</v>
      </c>
      <c r="X32" s="103">
        <f t="shared" si="4"/>
        <v>48800</v>
      </c>
      <c r="Y32" s="87" t="s">
        <v>43</v>
      </c>
      <c r="Z32" s="88" t="s">
        <v>86</v>
      </c>
      <c r="AA32" s="88">
        <f t="shared" si="5"/>
        <v>48800</v>
      </c>
      <c r="AB32" s="88" t="str">
        <f t="shared" si="6"/>
        <v>บริษัท ทรงสมัย 
ซังฮี้ จำกัด</v>
      </c>
      <c r="AC32" s="88">
        <f t="shared" si="7"/>
        <v>48800</v>
      </c>
      <c r="AD32" s="87" t="s">
        <v>40</v>
      </c>
      <c r="AE32" s="87" t="s">
        <v>948</v>
      </c>
    </row>
    <row r="33" spans="1:31" ht="21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89"/>
      <c r="V33" s="90"/>
      <c r="W33" s="91"/>
      <c r="X33" s="91"/>
      <c r="Y33" s="92"/>
      <c r="Z33" s="93"/>
      <c r="AA33" s="93"/>
      <c r="AB33" s="93"/>
      <c r="AC33" s="93"/>
      <c r="AD33" s="108"/>
      <c r="AE33" s="92"/>
    </row>
    <row r="34" spans="1:31" ht="21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9"/>
      <c r="V34" s="90"/>
      <c r="W34" s="91"/>
      <c r="X34" s="91"/>
      <c r="Y34" s="92"/>
      <c r="Z34" s="93"/>
      <c r="AA34" s="93"/>
      <c r="AB34" s="93"/>
      <c r="AC34" s="93"/>
      <c r="AD34" s="108"/>
      <c r="AE34" s="92"/>
    </row>
    <row r="35" spans="1:31" ht="21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9"/>
      <c r="V35" s="90"/>
      <c r="W35" s="91"/>
      <c r="X35" s="91"/>
      <c r="Y35" s="92"/>
      <c r="Z35" s="93"/>
      <c r="AA35" s="93"/>
      <c r="AB35" s="93"/>
      <c r="AC35" s="93"/>
      <c r="AD35" s="108"/>
      <c r="AE35" s="92"/>
    </row>
    <row r="36" spans="1:31" ht="21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89"/>
      <c r="V36" s="90"/>
      <c r="W36" s="91"/>
      <c r="X36" s="91"/>
      <c r="Y36" s="92"/>
      <c r="Z36" s="93"/>
      <c r="AA36" s="93"/>
      <c r="AB36" s="93"/>
      <c r="AC36" s="93"/>
      <c r="AD36" s="108"/>
      <c r="AE36" s="92"/>
    </row>
    <row r="37" spans="1:31" ht="21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89"/>
      <c r="V37" s="90"/>
      <c r="W37" s="91"/>
      <c r="X37" s="91"/>
      <c r="Y37" s="92"/>
      <c r="Z37" s="93"/>
      <c r="AA37" s="93"/>
      <c r="AB37" s="93"/>
      <c r="AC37" s="93"/>
      <c r="AD37" s="108"/>
      <c r="AE37" s="92"/>
    </row>
    <row r="38" spans="1:31" ht="21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89"/>
      <c r="V38" s="90"/>
      <c r="W38" s="91"/>
      <c r="X38" s="91"/>
      <c r="Y38" s="92"/>
      <c r="Z38" s="93"/>
      <c r="AA38" s="93"/>
      <c r="AB38" s="93"/>
      <c r="AC38" s="93"/>
      <c r="AD38" s="108"/>
      <c r="AE38" s="92"/>
    </row>
    <row r="39" spans="1:31" ht="21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89"/>
      <c r="V39" s="90"/>
      <c r="W39" s="91"/>
      <c r="X39" s="91"/>
      <c r="Y39" s="92"/>
      <c r="Z39" s="93"/>
      <c r="AA39" s="93"/>
      <c r="AB39" s="93"/>
      <c r="AC39" s="93"/>
      <c r="AD39" s="108"/>
      <c r="AE39" s="92"/>
    </row>
    <row r="40" spans="1:31" ht="21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89"/>
      <c r="V40" s="90"/>
      <c r="W40" s="91"/>
      <c r="X40" s="91"/>
      <c r="Y40" s="92"/>
      <c r="Z40" s="93"/>
      <c r="AA40" s="93"/>
      <c r="AB40" s="93"/>
      <c r="AC40" s="93"/>
      <c r="AD40" s="108"/>
      <c r="AE40" s="92"/>
    </row>
    <row r="41" spans="1:31" ht="21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89"/>
      <c r="V41" s="90"/>
      <c r="W41" s="91"/>
      <c r="X41" s="91"/>
      <c r="Y41" s="92"/>
      <c r="Z41" s="93"/>
      <c r="AA41" s="93"/>
      <c r="AB41" s="93"/>
      <c r="AC41" s="93"/>
      <c r="AD41" s="108"/>
      <c r="AE41" s="92"/>
    </row>
    <row r="42" spans="1:31" ht="21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89"/>
      <c r="V42" s="90"/>
      <c r="W42" s="91"/>
      <c r="X42" s="91"/>
      <c r="Y42" s="92"/>
      <c r="Z42" s="93"/>
      <c r="AA42" s="93"/>
      <c r="AB42" s="93"/>
      <c r="AC42" s="93"/>
      <c r="AD42" s="108"/>
      <c r="AE42" s="92"/>
    </row>
    <row r="43" spans="1:31" ht="21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89"/>
      <c r="V43" s="90"/>
      <c r="W43" s="91"/>
      <c r="X43" s="91"/>
      <c r="Y43" s="92"/>
      <c r="Z43" s="93"/>
      <c r="AA43" s="93"/>
      <c r="AB43" s="93"/>
      <c r="AC43" s="93"/>
      <c r="AD43" s="108"/>
      <c r="AE43" s="92"/>
    </row>
    <row r="44" spans="1:31" ht="2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89"/>
      <c r="V44" s="90"/>
      <c r="W44" s="91"/>
      <c r="X44" s="91"/>
      <c r="Y44" s="92"/>
      <c r="Z44" s="93"/>
      <c r="AA44" s="93"/>
      <c r="AB44" s="93"/>
      <c r="AC44" s="93"/>
      <c r="AD44" s="108"/>
      <c r="AE44" s="92"/>
    </row>
    <row r="45" spans="1:31" ht="2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89"/>
      <c r="V45" s="90"/>
      <c r="W45" s="91"/>
      <c r="X45" s="91"/>
      <c r="Y45" s="92"/>
      <c r="Z45" s="93"/>
      <c r="AA45" s="93"/>
      <c r="AB45" s="93"/>
      <c r="AC45" s="93"/>
      <c r="AD45" s="108"/>
      <c r="AE45" s="92"/>
    </row>
    <row r="46" spans="1:31" ht="2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89"/>
      <c r="V46" s="90"/>
      <c r="W46" s="91"/>
      <c r="X46" s="91"/>
      <c r="Y46" s="92"/>
      <c r="Z46" s="93"/>
      <c r="AA46" s="93"/>
      <c r="AB46" s="93"/>
      <c r="AC46" s="93"/>
      <c r="AD46" s="108"/>
      <c r="AE46" s="92"/>
    </row>
    <row r="47" spans="1:31" ht="2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89"/>
      <c r="V47" s="90"/>
      <c r="W47" s="91"/>
      <c r="X47" s="91"/>
      <c r="Y47" s="92"/>
      <c r="Z47" s="93"/>
      <c r="AA47" s="93"/>
      <c r="AB47" s="93"/>
      <c r="AC47" s="93"/>
      <c r="AD47" s="108"/>
      <c r="AE47" s="92"/>
    </row>
    <row r="48" spans="1:31" ht="2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89"/>
      <c r="V48" s="90"/>
      <c r="W48" s="91"/>
      <c r="X48" s="91"/>
      <c r="Y48" s="92"/>
      <c r="Z48" s="93"/>
      <c r="AA48" s="93"/>
      <c r="AB48" s="93"/>
      <c r="AC48" s="93"/>
      <c r="AD48" s="108"/>
      <c r="AE48" s="92"/>
    </row>
    <row r="49" spans="1:31" ht="2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89"/>
      <c r="V49" s="90"/>
      <c r="W49" s="91"/>
      <c r="X49" s="91"/>
      <c r="Y49" s="92"/>
      <c r="Z49" s="93"/>
      <c r="AA49" s="93"/>
      <c r="AB49" s="93"/>
      <c r="AC49" s="93"/>
      <c r="AD49" s="108"/>
      <c r="AE49" s="92"/>
    </row>
    <row r="50" spans="1:31" ht="2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89"/>
      <c r="V50" s="90"/>
      <c r="W50" s="91"/>
      <c r="X50" s="91"/>
      <c r="Y50" s="92"/>
      <c r="Z50" s="93"/>
      <c r="AA50" s="93"/>
      <c r="AB50" s="93"/>
      <c r="AC50" s="93"/>
      <c r="AD50" s="108"/>
      <c r="AE50" s="92"/>
    </row>
    <row r="51" spans="1:31" ht="2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89"/>
      <c r="V51" s="90"/>
      <c r="W51" s="91"/>
      <c r="X51" s="91"/>
      <c r="Y51" s="92"/>
      <c r="Z51" s="93"/>
      <c r="AA51" s="93"/>
      <c r="AB51" s="93"/>
      <c r="AC51" s="93"/>
      <c r="AD51" s="108"/>
      <c r="AE51" s="92"/>
    </row>
    <row r="52" spans="1:31" ht="2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89"/>
      <c r="V52" s="90"/>
      <c r="W52" s="91"/>
      <c r="X52" s="91"/>
      <c r="Y52" s="92"/>
      <c r="Z52" s="93"/>
      <c r="AA52" s="93"/>
      <c r="AB52" s="93"/>
      <c r="AC52" s="93"/>
      <c r="AD52" s="108"/>
      <c r="AE52" s="92"/>
    </row>
    <row r="53" spans="1:31" ht="2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89"/>
      <c r="V53" s="90"/>
      <c r="W53" s="91"/>
      <c r="X53" s="91"/>
      <c r="Y53" s="92"/>
      <c r="Z53" s="93"/>
      <c r="AA53" s="93"/>
      <c r="AB53" s="93"/>
      <c r="AC53" s="93"/>
      <c r="AD53" s="108"/>
      <c r="AE53" s="92"/>
    </row>
    <row r="54" spans="1:31" ht="2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89"/>
      <c r="V54" s="90"/>
      <c r="W54" s="91"/>
      <c r="X54" s="91"/>
      <c r="Y54" s="92"/>
      <c r="Z54" s="93"/>
      <c r="AA54" s="93"/>
      <c r="AB54" s="93"/>
      <c r="AC54" s="93"/>
      <c r="AD54" s="108"/>
      <c r="AE54" s="92"/>
    </row>
    <row r="55" spans="1:31" ht="2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89"/>
      <c r="V55" s="90"/>
      <c r="W55" s="91"/>
      <c r="X55" s="91"/>
      <c r="Y55" s="92"/>
      <c r="Z55" s="93"/>
      <c r="AA55" s="93"/>
      <c r="AB55" s="93"/>
      <c r="AC55" s="93"/>
      <c r="AD55" s="108"/>
      <c r="AE55" s="92"/>
    </row>
    <row r="56" spans="1:31" ht="2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89"/>
      <c r="V56" s="90"/>
      <c r="W56" s="91"/>
      <c r="X56" s="91"/>
      <c r="Y56" s="92"/>
      <c r="Z56" s="93"/>
      <c r="AA56" s="93"/>
      <c r="AB56" s="93"/>
      <c r="AC56" s="93"/>
      <c r="AD56" s="108"/>
      <c r="AE56" s="92"/>
    </row>
    <row r="57" spans="1:31" ht="2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89"/>
      <c r="V57" s="90"/>
      <c r="W57" s="91"/>
      <c r="X57" s="91"/>
      <c r="Y57" s="92"/>
      <c r="Z57" s="93"/>
      <c r="AA57" s="93"/>
      <c r="AB57" s="93"/>
      <c r="AC57" s="93"/>
      <c r="AD57" s="108"/>
      <c r="AE57" s="92"/>
    </row>
    <row r="58" spans="1:31" ht="2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89"/>
      <c r="V58" s="90"/>
      <c r="W58" s="91"/>
      <c r="X58" s="91"/>
      <c r="Y58" s="92"/>
      <c r="Z58" s="93"/>
      <c r="AA58" s="93"/>
      <c r="AB58" s="93"/>
      <c r="AC58" s="93"/>
      <c r="AD58" s="108"/>
      <c r="AE58" s="92"/>
    </row>
    <row r="59" spans="1:31" ht="2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89"/>
      <c r="V59" s="90"/>
      <c r="W59" s="91"/>
      <c r="X59" s="91"/>
      <c r="Y59" s="92"/>
      <c r="Z59" s="93"/>
      <c r="AA59" s="93"/>
      <c r="AB59" s="93"/>
      <c r="AC59" s="93"/>
      <c r="AD59" s="108"/>
      <c r="AE59" s="92"/>
    </row>
    <row r="60" spans="1:31" ht="2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89"/>
      <c r="V60" s="90"/>
      <c r="W60" s="91"/>
      <c r="X60" s="91"/>
      <c r="Y60" s="92"/>
      <c r="Z60" s="93"/>
      <c r="AA60" s="93"/>
      <c r="AB60" s="93"/>
      <c r="AC60" s="93"/>
      <c r="AD60" s="108"/>
      <c r="AE60" s="92"/>
    </row>
    <row r="61" spans="1:31" ht="2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89"/>
      <c r="V61" s="90"/>
      <c r="W61" s="91"/>
      <c r="X61" s="91"/>
      <c r="Y61" s="92"/>
      <c r="Z61" s="93"/>
      <c r="AA61" s="93"/>
      <c r="AB61" s="93"/>
      <c r="AC61" s="93"/>
      <c r="AD61" s="108"/>
      <c r="AE61" s="92"/>
    </row>
    <row r="62" spans="1:31" ht="2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89"/>
      <c r="V62" s="90"/>
      <c r="W62" s="91"/>
      <c r="X62" s="91"/>
      <c r="Y62" s="92"/>
      <c r="Z62" s="93"/>
      <c r="AA62" s="93"/>
      <c r="AB62" s="93"/>
      <c r="AC62" s="93"/>
      <c r="AD62" s="108"/>
      <c r="AE62" s="92"/>
    </row>
    <row r="63" spans="1:31" ht="2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89"/>
      <c r="V63" s="90"/>
      <c r="W63" s="91"/>
      <c r="X63" s="91"/>
      <c r="Y63" s="92"/>
      <c r="Z63" s="93"/>
      <c r="AA63" s="93"/>
      <c r="AB63" s="93"/>
      <c r="AC63" s="93"/>
      <c r="AD63" s="108"/>
      <c r="AE63" s="92"/>
    </row>
    <row r="64" spans="1:31" ht="2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89"/>
      <c r="V64" s="90"/>
      <c r="W64" s="91"/>
      <c r="X64" s="91"/>
      <c r="Y64" s="92"/>
      <c r="Z64" s="93"/>
      <c r="AA64" s="93"/>
      <c r="AB64" s="93"/>
      <c r="AC64" s="93"/>
      <c r="AD64" s="108"/>
      <c r="AE64" s="92"/>
    </row>
    <row r="65" spans="1:31" ht="2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89"/>
      <c r="V65" s="90"/>
      <c r="W65" s="91"/>
      <c r="X65" s="91"/>
      <c r="Y65" s="92"/>
      <c r="Z65" s="93"/>
      <c r="AA65" s="93"/>
      <c r="AB65" s="93"/>
      <c r="AC65" s="93"/>
      <c r="AD65" s="108"/>
      <c r="AE65" s="92"/>
    </row>
    <row r="66" spans="1:31" ht="2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89"/>
      <c r="V66" s="90"/>
      <c r="W66" s="91"/>
      <c r="X66" s="91"/>
      <c r="Y66" s="92"/>
      <c r="Z66" s="93"/>
      <c r="AA66" s="93"/>
      <c r="AB66" s="93"/>
      <c r="AC66" s="93"/>
      <c r="AD66" s="108"/>
      <c r="AE66" s="92"/>
    </row>
    <row r="67" spans="1:31" ht="2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89"/>
      <c r="V67" s="90"/>
      <c r="W67" s="91"/>
      <c r="X67" s="91"/>
      <c r="Y67" s="92"/>
      <c r="Z67" s="93"/>
      <c r="AA67" s="93"/>
      <c r="AB67" s="93"/>
      <c r="AC67" s="93"/>
      <c r="AD67" s="108"/>
      <c r="AE67" s="92"/>
    </row>
    <row r="68" spans="1:31" ht="2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89"/>
      <c r="V68" s="90"/>
      <c r="W68" s="91"/>
      <c r="X68" s="91"/>
      <c r="Y68" s="92"/>
      <c r="Z68" s="93"/>
      <c r="AA68" s="93"/>
      <c r="AB68" s="93"/>
      <c r="AC68" s="93"/>
      <c r="AD68" s="108"/>
      <c r="AE68" s="92"/>
    </row>
    <row r="69" spans="1:31" ht="2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89"/>
      <c r="V69" s="90"/>
      <c r="W69" s="91"/>
      <c r="X69" s="91"/>
      <c r="Y69" s="92"/>
      <c r="Z69" s="93"/>
      <c r="AA69" s="93"/>
      <c r="AB69" s="93"/>
      <c r="AC69" s="93"/>
      <c r="AD69" s="108"/>
      <c r="AE69" s="92"/>
    </row>
    <row r="70" spans="1:31" ht="2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89"/>
      <c r="V70" s="90"/>
      <c r="W70" s="91"/>
      <c r="X70" s="91"/>
      <c r="Y70" s="92"/>
      <c r="Z70" s="93"/>
      <c r="AA70" s="93"/>
      <c r="AB70" s="93"/>
      <c r="AC70" s="93"/>
      <c r="AD70" s="108"/>
      <c r="AE70" s="92"/>
    </row>
    <row r="71" spans="1:31" ht="2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89"/>
      <c r="V71" s="90"/>
      <c r="W71" s="91"/>
      <c r="X71" s="91"/>
      <c r="Y71" s="92"/>
      <c r="Z71" s="93"/>
      <c r="AA71" s="93"/>
      <c r="AB71" s="93"/>
      <c r="AC71" s="93"/>
      <c r="AD71" s="108"/>
      <c r="AE71" s="92"/>
    </row>
    <row r="72" spans="1:31" ht="2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89"/>
      <c r="V72" s="90"/>
      <c r="W72" s="91"/>
      <c r="X72" s="91"/>
      <c r="Y72" s="92"/>
      <c r="Z72" s="93"/>
      <c r="AA72" s="93"/>
      <c r="AB72" s="93"/>
      <c r="AC72" s="93"/>
      <c r="AD72" s="108"/>
      <c r="AE72" s="92"/>
    </row>
    <row r="73" spans="1:31" ht="2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89"/>
      <c r="V73" s="90"/>
      <c r="W73" s="91"/>
      <c r="X73" s="91"/>
      <c r="Y73" s="92"/>
      <c r="Z73" s="93"/>
      <c r="AA73" s="93"/>
      <c r="AB73" s="93"/>
      <c r="AC73" s="93"/>
      <c r="AD73" s="108"/>
      <c r="AE73" s="92"/>
    </row>
    <row r="74" spans="1:31" ht="2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89"/>
      <c r="V74" s="90"/>
      <c r="W74" s="91"/>
      <c r="X74" s="91"/>
      <c r="Y74" s="92"/>
      <c r="Z74" s="93"/>
      <c r="AA74" s="93"/>
      <c r="AB74" s="93"/>
      <c r="AC74" s="93"/>
      <c r="AD74" s="108"/>
      <c r="AE74" s="92"/>
    </row>
    <row r="75" spans="1:31" ht="2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89"/>
      <c r="V75" s="90"/>
      <c r="W75" s="91"/>
      <c r="X75" s="91"/>
      <c r="Y75" s="92"/>
      <c r="Z75" s="93"/>
      <c r="AA75" s="93"/>
      <c r="AB75" s="93"/>
      <c r="AC75" s="93"/>
      <c r="AD75" s="108"/>
      <c r="AE75" s="92"/>
    </row>
    <row r="76" spans="1:31" ht="2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89"/>
      <c r="V76" s="90"/>
      <c r="W76" s="91"/>
      <c r="X76" s="91"/>
      <c r="Y76" s="92"/>
      <c r="Z76" s="93"/>
      <c r="AA76" s="93"/>
      <c r="AB76" s="93"/>
      <c r="AC76" s="93"/>
      <c r="AD76" s="108"/>
      <c r="AE76" s="92"/>
    </row>
    <row r="77" spans="1:31" ht="2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89"/>
      <c r="V77" s="90"/>
      <c r="W77" s="91"/>
      <c r="X77" s="91"/>
      <c r="Y77" s="92"/>
      <c r="Z77" s="93"/>
      <c r="AA77" s="93"/>
      <c r="AB77" s="93"/>
      <c r="AC77" s="93"/>
      <c r="AD77" s="108"/>
      <c r="AE77" s="92"/>
    </row>
    <row r="78" spans="1:31" ht="2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89"/>
      <c r="V78" s="90"/>
      <c r="W78" s="91"/>
      <c r="X78" s="91"/>
      <c r="Y78" s="92"/>
      <c r="Z78" s="93"/>
      <c r="AA78" s="93"/>
      <c r="AB78" s="93"/>
      <c r="AC78" s="93"/>
      <c r="AD78" s="108"/>
      <c r="AE78" s="92"/>
    </row>
    <row r="79" spans="1:31" ht="2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89"/>
      <c r="V79" s="90"/>
      <c r="W79" s="91"/>
      <c r="X79" s="91"/>
      <c r="Y79" s="92"/>
      <c r="Z79" s="93"/>
      <c r="AA79" s="93"/>
      <c r="AB79" s="93"/>
      <c r="AC79" s="93"/>
      <c r="AD79" s="108"/>
      <c r="AE79" s="92"/>
    </row>
    <row r="80" spans="1:31" ht="2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89"/>
      <c r="V80" s="90"/>
      <c r="W80" s="91"/>
      <c r="X80" s="91"/>
      <c r="Y80" s="92"/>
      <c r="Z80" s="93"/>
      <c r="AA80" s="93"/>
      <c r="AB80" s="93"/>
      <c r="AC80" s="93"/>
      <c r="AD80" s="108"/>
      <c r="AE80" s="92"/>
    </row>
    <row r="81" spans="1:31" ht="2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89"/>
      <c r="V81" s="90"/>
      <c r="W81" s="91"/>
      <c r="X81" s="91"/>
      <c r="Y81" s="92"/>
      <c r="Z81" s="93"/>
      <c r="AA81" s="93"/>
      <c r="AB81" s="93"/>
      <c r="AC81" s="93"/>
      <c r="AD81" s="108"/>
      <c r="AE81" s="92"/>
    </row>
    <row r="82" spans="1:31" ht="2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89"/>
      <c r="V82" s="90"/>
      <c r="W82" s="91"/>
      <c r="X82" s="91"/>
      <c r="Y82" s="92"/>
      <c r="Z82" s="93"/>
      <c r="AA82" s="93"/>
      <c r="AB82" s="93"/>
      <c r="AC82" s="93"/>
      <c r="AD82" s="108"/>
      <c r="AE82" s="92"/>
    </row>
    <row r="83" spans="1:31" ht="2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89"/>
      <c r="V83" s="90"/>
      <c r="W83" s="91"/>
      <c r="X83" s="91"/>
      <c r="Y83" s="92"/>
      <c r="Z83" s="93"/>
      <c r="AA83" s="93"/>
      <c r="AB83" s="93"/>
      <c r="AC83" s="93"/>
      <c r="AD83" s="108"/>
      <c r="AE83" s="92"/>
    </row>
    <row r="84" spans="1:31" ht="21">
      <c r="A84" s="12"/>
      <c r="B84" s="12"/>
      <c r="C84" s="13"/>
      <c r="D84" s="13"/>
      <c r="E84" s="14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89"/>
      <c r="V84" s="90"/>
      <c r="W84" s="91"/>
      <c r="X84" s="91"/>
      <c r="Y84" s="92"/>
      <c r="Z84" s="93"/>
      <c r="AA84" s="93"/>
      <c r="AB84" s="93"/>
      <c r="AC84" s="93"/>
      <c r="AD84" s="108"/>
      <c r="AE84" s="92"/>
    </row>
    <row r="85" spans="1:31" ht="21">
      <c r="A85" s="12"/>
      <c r="B85" s="12"/>
      <c r="C85" s="13"/>
      <c r="D85" s="13"/>
      <c r="E85" s="14"/>
      <c r="F85" s="15"/>
      <c r="G85" s="15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89"/>
      <c r="V85" s="90"/>
      <c r="W85" s="91"/>
      <c r="X85" s="91"/>
      <c r="Y85" s="92"/>
      <c r="Z85" s="93"/>
      <c r="AA85" s="93"/>
      <c r="AB85" s="93"/>
      <c r="AC85" s="93"/>
      <c r="AD85" s="108"/>
      <c r="AE85" s="92"/>
    </row>
    <row r="86" spans="1:31" ht="21">
      <c r="A86" s="12"/>
      <c r="B86" s="12"/>
      <c r="C86" s="13"/>
      <c r="D86" s="13"/>
      <c r="E86" s="14"/>
      <c r="F86" s="15"/>
      <c r="G86" s="15"/>
      <c r="H86" s="1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89"/>
      <c r="V86" s="90"/>
      <c r="W86" s="91"/>
      <c r="X86" s="91"/>
      <c r="Y86" s="92"/>
      <c r="Z86" s="93"/>
      <c r="AA86" s="93"/>
      <c r="AB86" s="93"/>
      <c r="AC86" s="93"/>
      <c r="AD86" s="108"/>
      <c r="AE86" s="92"/>
    </row>
    <row r="87" spans="1:31" ht="21">
      <c r="A87" s="12"/>
      <c r="B87" s="12"/>
      <c r="C87" s="13"/>
      <c r="D87" s="13"/>
      <c r="E87" s="14"/>
      <c r="F87" s="15"/>
      <c r="G87" s="15"/>
      <c r="H87" s="1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89"/>
      <c r="V87" s="90"/>
      <c r="W87" s="91"/>
      <c r="X87" s="91"/>
      <c r="Y87" s="92"/>
      <c r="Z87" s="93"/>
      <c r="AA87" s="93"/>
      <c r="AB87" s="93"/>
      <c r="AC87" s="93"/>
      <c r="AD87" s="108"/>
      <c r="AE87" s="92"/>
    </row>
    <row r="88" spans="1:31" ht="21">
      <c r="A88" s="12"/>
      <c r="B88" s="12"/>
      <c r="C88" s="13"/>
      <c r="D88" s="13"/>
      <c r="E88" s="14"/>
      <c r="F88" s="15"/>
      <c r="G88" s="15"/>
      <c r="H88" s="1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89"/>
      <c r="V88" s="90"/>
      <c r="W88" s="91"/>
      <c r="X88" s="91"/>
      <c r="Y88" s="92"/>
      <c r="Z88" s="93"/>
      <c r="AA88" s="93"/>
      <c r="AB88" s="93"/>
      <c r="AC88" s="93"/>
      <c r="AD88" s="108"/>
      <c r="AE88" s="92"/>
    </row>
    <row r="89" spans="1:31" ht="21">
      <c r="A89" s="12"/>
      <c r="B89" s="12"/>
      <c r="C89" s="13"/>
      <c r="D89" s="13"/>
      <c r="E89" s="14"/>
      <c r="F89" s="15"/>
      <c r="G89" s="15"/>
      <c r="H89" s="1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89"/>
      <c r="V89" s="90"/>
      <c r="W89" s="91"/>
      <c r="X89" s="91"/>
      <c r="Y89" s="92"/>
      <c r="Z89" s="93"/>
      <c r="AA89" s="93"/>
      <c r="AB89" s="93"/>
      <c r="AC89" s="93"/>
      <c r="AD89" s="108"/>
      <c r="AE89" s="92"/>
    </row>
    <row r="90" spans="1:31" ht="21">
      <c r="A90" s="12"/>
      <c r="B90" s="12"/>
      <c r="C90" s="13"/>
      <c r="D90" s="13"/>
      <c r="E90" s="14"/>
      <c r="F90" s="15"/>
      <c r="G90" s="15"/>
      <c r="H90" s="1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89"/>
      <c r="V90" s="90"/>
      <c r="W90" s="91"/>
      <c r="X90" s="91"/>
      <c r="Y90" s="92"/>
      <c r="Z90" s="93"/>
      <c r="AA90" s="93"/>
      <c r="AB90" s="93"/>
      <c r="AC90" s="93"/>
      <c r="AD90" s="108"/>
      <c r="AE90" s="92"/>
    </row>
    <row r="91" spans="1:31" ht="21">
      <c r="A91" s="12"/>
      <c r="B91" s="12"/>
      <c r="C91" s="13"/>
      <c r="D91" s="13"/>
      <c r="E91" s="14"/>
      <c r="F91" s="15"/>
      <c r="G91" s="15"/>
      <c r="H91" s="1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89"/>
      <c r="V91" s="90"/>
      <c r="W91" s="91"/>
      <c r="X91" s="91"/>
      <c r="Y91" s="92"/>
      <c r="Z91" s="93"/>
      <c r="AA91" s="93"/>
      <c r="AB91" s="93"/>
      <c r="AC91" s="93"/>
      <c r="AD91" s="108"/>
      <c r="AE91" s="92"/>
    </row>
    <row r="92" spans="1:31" ht="21">
      <c r="A92" s="12"/>
      <c r="B92" s="12"/>
      <c r="C92" s="13"/>
      <c r="D92" s="13"/>
      <c r="E92" s="14"/>
      <c r="F92" s="15"/>
      <c r="G92" s="15"/>
      <c r="H92" s="1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89"/>
      <c r="V92" s="90"/>
      <c r="W92" s="91"/>
      <c r="X92" s="91"/>
      <c r="Y92" s="92"/>
      <c r="Z92" s="93"/>
      <c r="AA92" s="93"/>
      <c r="AB92" s="93"/>
      <c r="AC92" s="93"/>
      <c r="AD92" s="108"/>
      <c r="AE92" s="92"/>
    </row>
    <row r="93" spans="1:31" ht="21">
      <c r="A93" s="12"/>
      <c r="B93" s="12"/>
      <c r="C93" s="13"/>
      <c r="D93" s="13"/>
      <c r="E93" s="14"/>
      <c r="F93" s="15"/>
      <c r="G93" s="15"/>
      <c r="H93" s="1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89"/>
      <c r="V93" s="90"/>
      <c r="W93" s="91"/>
      <c r="X93" s="91"/>
      <c r="Y93" s="92"/>
      <c r="Z93" s="93"/>
      <c r="AA93" s="93"/>
      <c r="AB93" s="93"/>
      <c r="AC93" s="93"/>
      <c r="AD93" s="108"/>
      <c r="AE93" s="92"/>
    </row>
    <row r="94" spans="1:31" ht="21">
      <c r="A94" s="12"/>
      <c r="B94" s="12"/>
      <c r="C94" s="13"/>
      <c r="D94" s="13"/>
      <c r="E94" s="14"/>
      <c r="F94" s="15"/>
      <c r="G94" s="15"/>
      <c r="H94" s="1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89"/>
      <c r="V94" s="90"/>
      <c r="W94" s="91"/>
      <c r="X94" s="91"/>
      <c r="Y94" s="92"/>
      <c r="Z94" s="93"/>
      <c r="AA94" s="93"/>
      <c r="AB94" s="93"/>
      <c r="AC94" s="93"/>
      <c r="AD94" s="108"/>
      <c r="AE94" s="92"/>
    </row>
    <row r="95" spans="1:31" ht="21">
      <c r="A95" s="12"/>
      <c r="B95" s="12"/>
      <c r="C95" s="13"/>
      <c r="D95" s="13"/>
      <c r="E95" s="14"/>
      <c r="F95" s="15"/>
      <c r="G95" s="15"/>
      <c r="H95" s="1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89"/>
      <c r="V95" s="90"/>
      <c r="W95" s="91"/>
      <c r="X95" s="91"/>
      <c r="Y95" s="92"/>
      <c r="Z95" s="93"/>
      <c r="AA95" s="93"/>
      <c r="AB95" s="93"/>
      <c r="AC95" s="93"/>
      <c r="AD95" s="108"/>
      <c r="AE95" s="92"/>
    </row>
    <row r="96" spans="1:31" ht="21">
      <c r="A96" s="12"/>
      <c r="B96" s="12"/>
      <c r="C96" s="13"/>
      <c r="D96" s="13"/>
      <c r="E96" s="14"/>
      <c r="F96" s="15"/>
      <c r="G96" s="15"/>
      <c r="H96" s="1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89"/>
      <c r="V96" s="90"/>
      <c r="W96" s="91"/>
      <c r="X96" s="91"/>
      <c r="Y96" s="92"/>
      <c r="Z96" s="93"/>
      <c r="AA96" s="93"/>
      <c r="AB96" s="93"/>
      <c r="AC96" s="93"/>
      <c r="AD96" s="108"/>
      <c r="AE96" s="92"/>
    </row>
    <row r="97" spans="1:31" ht="21">
      <c r="A97" s="12"/>
      <c r="B97" s="12"/>
      <c r="C97" s="13"/>
      <c r="D97" s="13"/>
      <c r="E97" s="14"/>
      <c r="F97" s="15"/>
      <c r="G97" s="15"/>
      <c r="H97" s="1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89"/>
      <c r="V97" s="90"/>
      <c r="W97" s="91"/>
      <c r="X97" s="91"/>
      <c r="Y97" s="92"/>
      <c r="Z97" s="93"/>
      <c r="AA97" s="93"/>
      <c r="AB97" s="93"/>
      <c r="AC97" s="93"/>
      <c r="AD97" s="108"/>
      <c r="AE97" s="92"/>
    </row>
    <row r="98" spans="1:31" ht="21">
      <c r="A98" s="12"/>
      <c r="B98" s="12"/>
      <c r="C98" s="13"/>
      <c r="D98" s="13"/>
      <c r="E98" s="14"/>
      <c r="F98" s="15"/>
      <c r="G98" s="15"/>
      <c r="H98" s="1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89"/>
      <c r="V98" s="90"/>
      <c r="W98" s="91"/>
      <c r="X98" s="91"/>
      <c r="Y98" s="92"/>
      <c r="Z98" s="93"/>
      <c r="AA98" s="93"/>
      <c r="AB98" s="93"/>
      <c r="AC98" s="93"/>
      <c r="AD98" s="108"/>
      <c r="AE98" s="92"/>
    </row>
    <row r="99" spans="1:31" ht="21">
      <c r="A99" s="12"/>
      <c r="B99" s="12"/>
      <c r="C99" s="13"/>
      <c r="D99" s="13"/>
      <c r="E99" s="14"/>
      <c r="F99" s="15"/>
      <c r="G99" s="15"/>
      <c r="H99" s="1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89"/>
      <c r="V99" s="90"/>
      <c r="W99" s="91"/>
      <c r="X99" s="91"/>
      <c r="Y99" s="92"/>
      <c r="Z99" s="93"/>
      <c r="AA99" s="93"/>
      <c r="AB99" s="93"/>
      <c r="AC99" s="93"/>
      <c r="AD99" s="108"/>
      <c r="AE99" s="92"/>
    </row>
    <row r="100" spans="1:31" ht="21">
      <c r="A100" s="12"/>
      <c r="B100" s="12"/>
      <c r="C100" s="13"/>
      <c r="D100" s="13"/>
      <c r="E100" s="14"/>
      <c r="F100" s="15"/>
      <c r="G100" s="15"/>
      <c r="H100" s="1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89"/>
      <c r="V100" s="90"/>
      <c r="W100" s="91"/>
      <c r="X100" s="91"/>
      <c r="Y100" s="92"/>
      <c r="Z100" s="93"/>
      <c r="AA100" s="93"/>
      <c r="AB100" s="93"/>
      <c r="AC100" s="93"/>
      <c r="AD100" s="108"/>
      <c r="AE100" s="92"/>
    </row>
    <row r="101" spans="1:31" ht="21">
      <c r="A101" s="12"/>
      <c r="B101" s="12"/>
      <c r="C101" s="13"/>
      <c r="D101" s="13"/>
      <c r="E101" s="14"/>
      <c r="F101" s="15"/>
      <c r="G101" s="15"/>
      <c r="H101" s="15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89"/>
      <c r="V101" s="90"/>
      <c r="W101" s="91"/>
      <c r="X101" s="91"/>
      <c r="Y101" s="92"/>
      <c r="Z101" s="93"/>
      <c r="AA101" s="93"/>
      <c r="AB101" s="93"/>
      <c r="AC101" s="93"/>
      <c r="AD101" s="108"/>
      <c r="AE101" s="92"/>
    </row>
    <row r="102" spans="1:31" ht="21">
      <c r="A102" s="12"/>
      <c r="B102" s="12"/>
      <c r="C102" s="13"/>
      <c r="D102" s="13"/>
      <c r="E102" s="14"/>
      <c r="F102" s="15"/>
      <c r="G102" s="15"/>
      <c r="H102" s="15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89"/>
      <c r="V102" s="90"/>
      <c r="W102" s="91"/>
      <c r="X102" s="91"/>
      <c r="Y102" s="92"/>
      <c r="Z102" s="93"/>
      <c r="AA102" s="93"/>
      <c r="AB102" s="93"/>
      <c r="AC102" s="93"/>
      <c r="AD102" s="108"/>
      <c r="AE102" s="92"/>
    </row>
    <row r="103" spans="1:31" ht="21">
      <c r="A103" s="12"/>
      <c r="B103" s="12"/>
      <c r="C103" s="13"/>
      <c r="D103" s="13"/>
      <c r="E103" s="14"/>
      <c r="F103" s="15"/>
      <c r="G103" s="15"/>
      <c r="H103" s="1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89"/>
      <c r="V103" s="90"/>
      <c r="W103" s="91"/>
      <c r="X103" s="91"/>
      <c r="Y103" s="92"/>
      <c r="Z103" s="93"/>
      <c r="AA103" s="93"/>
      <c r="AB103" s="93"/>
      <c r="AC103" s="93"/>
      <c r="AD103" s="108"/>
      <c r="AE103" s="92"/>
    </row>
    <row r="104" spans="1:31" ht="21">
      <c r="A104" s="12"/>
      <c r="B104" s="12"/>
      <c r="C104" s="13"/>
      <c r="D104" s="13"/>
      <c r="E104" s="14"/>
      <c r="F104" s="15"/>
      <c r="G104" s="15"/>
      <c r="H104" s="15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89"/>
      <c r="V104" s="90"/>
      <c r="W104" s="91"/>
      <c r="X104" s="91"/>
      <c r="Y104" s="92"/>
      <c r="Z104" s="93"/>
      <c r="AA104" s="93"/>
      <c r="AB104" s="93"/>
      <c r="AC104" s="93"/>
      <c r="AD104" s="108"/>
      <c r="AE104" s="92"/>
    </row>
    <row r="105" spans="1:31" ht="21">
      <c r="A105" s="12"/>
      <c r="B105" s="12"/>
      <c r="C105" s="13"/>
      <c r="D105" s="13"/>
      <c r="E105" s="14"/>
      <c r="F105" s="15"/>
      <c r="G105" s="15"/>
      <c r="H105" s="15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89"/>
      <c r="V105" s="90"/>
      <c r="W105" s="91"/>
      <c r="X105" s="91"/>
      <c r="Y105" s="92"/>
      <c r="Z105" s="93"/>
      <c r="AA105" s="93"/>
      <c r="AB105" s="93"/>
      <c r="AC105" s="93"/>
      <c r="AD105" s="108"/>
      <c r="AE105" s="92"/>
    </row>
    <row r="106" spans="1:31" ht="21">
      <c r="A106" s="12"/>
      <c r="B106" s="12"/>
      <c r="C106" s="13"/>
      <c r="D106" s="13"/>
      <c r="E106" s="14"/>
      <c r="F106" s="15"/>
      <c r="G106" s="15"/>
      <c r="H106" s="15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89"/>
      <c r="V106" s="90"/>
      <c r="W106" s="91"/>
      <c r="X106" s="91"/>
      <c r="Y106" s="92"/>
      <c r="Z106" s="93"/>
      <c r="AA106" s="93"/>
      <c r="AB106" s="93"/>
      <c r="AC106" s="93"/>
      <c r="AD106" s="108"/>
      <c r="AE106" s="92"/>
    </row>
    <row r="107" spans="1:31" ht="21">
      <c r="A107" s="12"/>
      <c r="B107" s="12"/>
      <c r="C107" s="13"/>
      <c r="D107" s="13"/>
      <c r="E107" s="14"/>
      <c r="F107" s="15"/>
      <c r="G107" s="15"/>
      <c r="H107" s="15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89"/>
      <c r="V107" s="90"/>
      <c r="W107" s="91"/>
      <c r="X107" s="91"/>
      <c r="Y107" s="92"/>
      <c r="Z107" s="93"/>
      <c r="AA107" s="93"/>
      <c r="AB107" s="93"/>
      <c r="AC107" s="93"/>
      <c r="AD107" s="108"/>
      <c r="AE107" s="92"/>
    </row>
    <row r="108" spans="1:31" ht="21">
      <c r="A108" s="12"/>
      <c r="B108" s="12"/>
      <c r="C108" s="13"/>
      <c r="D108" s="13"/>
      <c r="E108" s="14"/>
      <c r="F108" s="15"/>
      <c r="G108" s="15"/>
      <c r="H108" s="15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89"/>
      <c r="V108" s="90"/>
      <c r="W108" s="91"/>
      <c r="X108" s="91"/>
      <c r="Y108" s="92"/>
      <c r="Z108" s="93"/>
      <c r="AA108" s="93"/>
      <c r="AB108" s="93"/>
      <c r="AC108" s="93"/>
      <c r="AD108" s="108"/>
      <c r="AE108" s="92"/>
    </row>
    <row r="109" spans="1:31" ht="21">
      <c r="A109" s="12"/>
      <c r="B109" s="12"/>
      <c r="C109" s="13"/>
      <c r="D109" s="13"/>
      <c r="E109" s="14"/>
      <c r="F109" s="15"/>
      <c r="G109" s="15"/>
      <c r="H109" s="1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89"/>
      <c r="V109" s="90"/>
      <c r="W109" s="91"/>
      <c r="X109" s="91"/>
      <c r="Y109" s="92"/>
      <c r="Z109" s="93"/>
      <c r="AA109" s="93"/>
      <c r="AB109" s="93"/>
      <c r="AC109" s="93"/>
      <c r="AD109" s="108"/>
      <c r="AE109" s="92"/>
    </row>
    <row r="110" spans="1:31" ht="21">
      <c r="A110" s="12"/>
      <c r="B110" s="12"/>
      <c r="C110" s="13"/>
      <c r="D110" s="13"/>
      <c r="E110" s="14"/>
      <c r="F110" s="15"/>
      <c r="G110" s="15"/>
      <c r="H110" s="15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89"/>
      <c r="V110" s="90"/>
      <c r="W110" s="91"/>
      <c r="X110" s="91"/>
      <c r="Y110" s="92"/>
      <c r="Z110" s="93"/>
      <c r="AA110" s="93"/>
      <c r="AB110" s="93"/>
      <c r="AC110" s="93"/>
      <c r="AD110" s="108"/>
      <c r="AE110" s="92"/>
    </row>
    <row r="111" spans="1:31" ht="21">
      <c r="A111" s="12"/>
      <c r="B111" s="12"/>
      <c r="C111" s="13"/>
      <c r="D111" s="13"/>
      <c r="E111" s="14"/>
      <c r="F111" s="15"/>
      <c r="G111" s="15"/>
      <c r="H111" s="15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89"/>
      <c r="V111" s="90"/>
      <c r="W111" s="91"/>
      <c r="X111" s="91"/>
      <c r="Y111" s="92"/>
      <c r="Z111" s="93"/>
      <c r="AA111" s="93"/>
      <c r="AB111" s="93"/>
      <c r="AC111" s="93"/>
      <c r="AD111" s="108"/>
      <c r="AE111" s="92"/>
    </row>
    <row r="112" spans="1:31" ht="21">
      <c r="A112" s="12"/>
      <c r="B112" s="12"/>
      <c r="C112" s="13"/>
      <c r="D112" s="13"/>
      <c r="E112" s="14"/>
      <c r="F112" s="15"/>
      <c r="G112" s="15"/>
      <c r="H112" s="15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89"/>
      <c r="V112" s="90"/>
      <c r="W112" s="91"/>
      <c r="X112" s="91"/>
      <c r="Y112" s="92"/>
      <c r="Z112" s="93"/>
      <c r="AA112" s="93"/>
      <c r="AB112" s="93"/>
      <c r="AC112" s="93"/>
      <c r="AD112" s="108"/>
      <c r="AE112" s="92"/>
    </row>
    <row r="113" spans="1:31" ht="21">
      <c r="A113" s="12"/>
      <c r="B113" s="12"/>
      <c r="C113" s="13"/>
      <c r="D113" s="13"/>
      <c r="E113" s="14"/>
      <c r="F113" s="15"/>
      <c r="G113" s="15"/>
      <c r="H113" s="15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89"/>
      <c r="V113" s="90"/>
      <c r="W113" s="91"/>
      <c r="X113" s="91"/>
      <c r="Y113" s="92"/>
      <c r="Z113" s="93"/>
      <c r="AA113" s="93"/>
      <c r="AB113" s="93"/>
      <c r="AC113" s="93"/>
      <c r="AD113" s="108"/>
      <c r="AE113" s="92"/>
    </row>
    <row r="114" spans="1:31" ht="21">
      <c r="A114" s="12"/>
      <c r="B114" s="12"/>
      <c r="C114" s="13"/>
      <c r="D114" s="13"/>
      <c r="E114" s="14"/>
      <c r="F114" s="15"/>
      <c r="G114" s="15"/>
      <c r="H114" s="15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89"/>
      <c r="V114" s="90"/>
      <c r="W114" s="91"/>
      <c r="X114" s="91"/>
      <c r="Y114" s="92"/>
      <c r="Z114" s="93"/>
      <c r="AA114" s="93"/>
      <c r="AB114" s="93"/>
      <c r="AC114" s="93"/>
      <c r="AD114" s="108"/>
      <c r="AE114" s="92"/>
    </row>
    <row r="115" spans="1:31" ht="21">
      <c r="A115" s="12"/>
      <c r="B115" s="12"/>
      <c r="C115" s="13"/>
      <c r="D115" s="13"/>
      <c r="E115" s="14"/>
      <c r="F115" s="15"/>
      <c r="G115" s="15"/>
      <c r="H115" s="15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89"/>
      <c r="V115" s="90"/>
      <c r="W115" s="91"/>
      <c r="X115" s="91"/>
      <c r="Y115" s="92"/>
      <c r="Z115" s="93"/>
      <c r="AA115" s="93"/>
      <c r="AB115" s="93"/>
      <c r="AC115" s="93"/>
      <c r="AD115" s="108"/>
      <c r="AE115" s="92"/>
    </row>
    <row r="116" spans="1:31" ht="21">
      <c r="A116" s="12"/>
      <c r="B116" s="12"/>
      <c r="C116" s="13"/>
      <c r="D116" s="13"/>
      <c r="E116" s="14"/>
      <c r="F116" s="15"/>
      <c r="G116" s="15"/>
      <c r="H116" s="15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89"/>
      <c r="V116" s="90"/>
      <c r="W116" s="91"/>
      <c r="X116" s="91"/>
      <c r="Y116" s="92"/>
      <c r="Z116" s="93"/>
      <c r="AA116" s="93"/>
      <c r="AB116" s="93"/>
      <c r="AC116" s="93"/>
      <c r="AD116" s="108"/>
      <c r="AE116" s="92"/>
    </row>
    <row r="117" spans="1:31" ht="21">
      <c r="A117" s="12"/>
      <c r="B117" s="12"/>
      <c r="C117" s="13"/>
      <c r="D117" s="13"/>
      <c r="E117" s="14"/>
      <c r="F117" s="15"/>
      <c r="G117" s="15"/>
      <c r="H117" s="15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89"/>
      <c r="V117" s="90"/>
      <c r="W117" s="91"/>
      <c r="X117" s="91"/>
      <c r="Y117" s="92"/>
      <c r="Z117" s="93"/>
      <c r="AA117" s="93"/>
      <c r="AB117" s="93"/>
      <c r="AC117" s="93"/>
      <c r="AD117" s="108"/>
      <c r="AE117" s="92"/>
    </row>
    <row r="118" spans="1:31" ht="21">
      <c r="A118" s="12"/>
      <c r="B118" s="12"/>
      <c r="C118" s="13"/>
      <c r="D118" s="13"/>
      <c r="E118" s="14"/>
      <c r="F118" s="15"/>
      <c r="G118" s="15"/>
      <c r="H118" s="15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89"/>
      <c r="V118" s="90"/>
      <c r="W118" s="91"/>
      <c r="X118" s="91"/>
      <c r="Y118" s="92"/>
      <c r="Z118" s="93"/>
      <c r="AA118" s="93"/>
      <c r="AB118" s="93"/>
      <c r="AC118" s="93"/>
      <c r="AD118" s="108"/>
      <c r="AE118" s="92"/>
    </row>
    <row r="119" spans="1:31" ht="21">
      <c r="A119" s="12"/>
      <c r="B119" s="12"/>
      <c r="C119" s="13"/>
      <c r="D119" s="13"/>
      <c r="E119" s="14"/>
      <c r="F119" s="15"/>
      <c r="G119" s="15"/>
      <c r="H119" s="15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89"/>
      <c r="V119" s="90"/>
      <c r="W119" s="91"/>
      <c r="X119" s="91"/>
      <c r="Y119" s="92"/>
      <c r="Z119" s="93"/>
      <c r="AA119" s="93"/>
      <c r="AB119" s="93"/>
      <c r="AC119" s="93"/>
      <c r="AD119" s="108"/>
      <c r="AE119" s="92"/>
    </row>
    <row r="120" spans="1:31" ht="21">
      <c r="A120" s="12"/>
      <c r="B120" s="12"/>
      <c r="C120" s="13"/>
      <c r="D120" s="13"/>
      <c r="E120" s="14"/>
      <c r="F120" s="15"/>
      <c r="G120" s="15"/>
      <c r="H120" s="15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89"/>
      <c r="V120" s="90"/>
      <c r="W120" s="91"/>
      <c r="X120" s="91"/>
      <c r="Y120" s="92"/>
      <c r="Z120" s="93"/>
      <c r="AA120" s="93"/>
      <c r="AB120" s="93"/>
      <c r="AC120" s="93"/>
      <c r="AD120" s="108"/>
      <c r="AE120" s="92"/>
    </row>
    <row r="121" spans="1:31" ht="21">
      <c r="A121" s="12"/>
      <c r="B121" s="12"/>
      <c r="C121" s="13"/>
      <c r="D121" s="13"/>
      <c r="E121" s="14"/>
      <c r="F121" s="15"/>
      <c r="G121" s="15"/>
      <c r="H121" s="15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89"/>
      <c r="V121" s="90"/>
      <c r="W121" s="91"/>
      <c r="X121" s="91"/>
      <c r="Y121" s="92"/>
      <c r="Z121" s="93"/>
      <c r="AA121" s="93"/>
      <c r="AB121" s="93"/>
      <c r="AC121" s="93"/>
      <c r="AD121" s="108"/>
      <c r="AE121" s="92"/>
    </row>
    <row r="122" spans="1:31" ht="21">
      <c r="A122" s="12"/>
      <c r="B122" s="12"/>
      <c r="C122" s="13"/>
      <c r="D122" s="13"/>
      <c r="E122" s="14"/>
      <c r="F122" s="15"/>
      <c r="G122" s="15"/>
      <c r="H122" s="15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89"/>
      <c r="V122" s="90"/>
      <c r="W122" s="91"/>
      <c r="X122" s="91"/>
      <c r="Y122" s="92"/>
      <c r="Z122" s="93"/>
      <c r="AA122" s="93"/>
      <c r="AB122" s="93"/>
      <c r="AC122" s="93"/>
      <c r="AD122" s="108"/>
      <c r="AE122" s="92"/>
    </row>
    <row r="123" spans="1:31" ht="21">
      <c r="A123" s="12"/>
      <c r="B123" s="12"/>
      <c r="C123" s="13"/>
      <c r="D123" s="13"/>
      <c r="E123" s="14"/>
      <c r="F123" s="15"/>
      <c r="G123" s="15"/>
      <c r="H123" s="15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89"/>
      <c r="V123" s="90"/>
      <c r="W123" s="91"/>
      <c r="X123" s="91"/>
      <c r="Y123" s="92"/>
      <c r="Z123" s="93"/>
      <c r="AA123" s="93"/>
      <c r="AB123" s="93"/>
      <c r="AC123" s="93"/>
      <c r="AD123" s="108"/>
      <c r="AE123" s="92"/>
    </row>
    <row r="124" spans="1:31" ht="21">
      <c r="A124" s="12"/>
      <c r="B124" s="12"/>
      <c r="C124" s="13"/>
      <c r="D124" s="13"/>
      <c r="E124" s="14"/>
      <c r="F124" s="15"/>
      <c r="G124" s="15"/>
      <c r="H124" s="15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89"/>
      <c r="V124" s="90"/>
      <c r="W124" s="91"/>
      <c r="X124" s="91"/>
      <c r="Y124" s="92"/>
      <c r="Z124" s="93"/>
      <c r="AA124" s="93"/>
      <c r="AB124" s="93"/>
      <c r="AC124" s="93"/>
      <c r="AD124" s="108"/>
      <c r="AE124" s="92"/>
    </row>
    <row r="125" spans="1:31" ht="21">
      <c r="A125" s="12"/>
      <c r="B125" s="12"/>
      <c r="C125" s="13"/>
      <c r="D125" s="13"/>
      <c r="E125" s="14"/>
      <c r="F125" s="15"/>
      <c r="G125" s="15"/>
      <c r="H125" s="15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89"/>
      <c r="V125" s="90"/>
      <c r="W125" s="91"/>
      <c r="X125" s="91"/>
      <c r="Y125" s="92"/>
      <c r="Z125" s="93"/>
      <c r="AA125" s="93"/>
      <c r="AB125" s="93"/>
      <c r="AC125" s="93"/>
      <c r="AD125" s="108"/>
      <c r="AE125" s="92"/>
    </row>
    <row r="126" spans="1:31" ht="21">
      <c r="A126" s="12"/>
      <c r="B126" s="12"/>
      <c r="C126" s="13"/>
      <c r="D126" s="13"/>
      <c r="E126" s="14"/>
      <c r="F126" s="15"/>
      <c r="G126" s="15"/>
      <c r="H126" s="15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89"/>
      <c r="V126" s="90"/>
      <c r="W126" s="91"/>
      <c r="X126" s="91"/>
      <c r="Y126" s="92"/>
      <c r="Z126" s="93"/>
      <c r="AA126" s="93"/>
      <c r="AB126" s="93"/>
      <c r="AC126" s="93"/>
      <c r="AD126" s="108"/>
      <c r="AE126" s="92"/>
    </row>
    <row r="127" spans="1:31" ht="21">
      <c r="A127" s="12"/>
      <c r="B127" s="12"/>
      <c r="C127" s="13"/>
      <c r="D127" s="13"/>
      <c r="E127" s="14"/>
      <c r="F127" s="15"/>
      <c r="G127" s="15"/>
      <c r="H127" s="15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89"/>
      <c r="V127" s="90"/>
      <c r="W127" s="91"/>
      <c r="X127" s="91"/>
      <c r="Y127" s="92"/>
      <c r="Z127" s="93"/>
      <c r="AA127" s="93"/>
      <c r="AB127" s="93"/>
      <c r="AC127" s="93"/>
      <c r="AD127" s="108"/>
      <c r="AE127" s="92"/>
    </row>
    <row r="128" spans="1:31" ht="21">
      <c r="A128" s="12"/>
      <c r="B128" s="12"/>
      <c r="C128" s="13"/>
      <c r="D128" s="13"/>
      <c r="E128" s="14"/>
      <c r="F128" s="15"/>
      <c r="G128" s="15"/>
      <c r="H128" s="15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89"/>
      <c r="V128" s="90"/>
      <c r="W128" s="91"/>
      <c r="X128" s="91"/>
      <c r="Y128" s="92"/>
      <c r="Z128" s="93"/>
      <c r="AA128" s="93"/>
      <c r="AB128" s="93"/>
      <c r="AC128" s="93"/>
      <c r="AD128" s="108"/>
      <c r="AE128" s="92"/>
    </row>
    <row r="129" spans="1:31" ht="21">
      <c r="A129" s="12"/>
      <c r="B129" s="12"/>
      <c r="C129" s="13"/>
      <c r="D129" s="13"/>
      <c r="E129" s="14"/>
      <c r="F129" s="15"/>
      <c r="G129" s="15"/>
      <c r="H129" s="15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89"/>
      <c r="V129" s="90"/>
      <c r="W129" s="91"/>
      <c r="X129" s="91"/>
      <c r="Y129" s="92"/>
      <c r="Z129" s="93"/>
      <c r="AA129" s="93"/>
      <c r="AB129" s="93"/>
      <c r="AC129" s="93"/>
      <c r="AD129" s="108"/>
      <c r="AE129" s="92"/>
    </row>
    <row r="130" spans="1:31" ht="21">
      <c r="A130" s="12"/>
      <c r="B130" s="12"/>
      <c r="C130" s="13"/>
      <c r="D130" s="13"/>
      <c r="E130" s="14"/>
      <c r="F130" s="15"/>
      <c r="G130" s="15"/>
      <c r="H130" s="15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89"/>
      <c r="V130" s="90"/>
      <c r="W130" s="91"/>
      <c r="X130" s="91"/>
      <c r="Y130" s="92"/>
      <c r="Z130" s="93"/>
      <c r="AA130" s="93"/>
      <c r="AB130" s="93"/>
      <c r="AC130" s="93"/>
      <c r="AD130" s="108"/>
      <c r="AE130" s="92"/>
    </row>
    <row r="131" spans="1:31" ht="21">
      <c r="A131" s="12"/>
      <c r="B131" s="12"/>
      <c r="C131" s="13"/>
      <c r="D131" s="13"/>
      <c r="E131" s="14"/>
      <c r="F131" s="15"/>
      <c r="G131" s="15"/>
      <c r="H131" s="15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89"/>
      <c r="V131" s="90"/>
      <c r="W131" s="91"/>
      <c r="X131" s="91"/>
      <c r="Y131" s="92"/>
      <c r="Z131" s="93"/>
      <c r="AA131" s="93"/>
      <c r="AB131" s="93"/>
      <c r="AC131" s="93"/>
      <c r="AD131" s="108"/>
      <c r="AE131" s="92"/>
    </row>
    <row r="132" spans="1:31" ht="21">
      <c r="A132" s="12"/>
      <c r="B132" s="12"/>
      <c r="C132" s="13"/>
      <c r="D132" s="13"/>
      <c r="E132" s="14"/>
      <c r="F132" s="15"/>
      <c r="G132" s="15"/>
      <c r="H132" s="15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89"/>
      <c r="V132" s="90"/>
      <c r="W132" s="91"/>
      <c r="X132" s="91"/>
      <c r="Y132" s="92"/>
      <c r="Z132" s="93"/>
      <c r="AA132" s="93"/>
      <c r="AB132" s="93"/>
      <c r="AC132" s="93"/>
      <c r="AD132" s="108"/>
      <c r="AE132" s="92"/>
    </row>
    <row r="133" spans="1:31" ht="21">
      <c r="A133" s="12"/>
      <c r="B133" s="12"/>
      <c r="C133" s="13"/>
      <c r="D133" s="13"/>
      <c r="E133" s="14"/>
      <c r="F133" s="15"/>
      <c r="G133" s="15"/>
      <c r="H133" s="15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89"/>
      <c r="V133" s="90"/>
      <c r="W133" s="91"/>
      <c r="X133" s="91"/>
      <c r="Y133" s="92"/>
      <c r="Z133" s="93"/>
      <c r="AA133" s="93"/>
      <c r="AB133" s="93"/>
      <c r="AC133" s="93"/>
      <c r="AD133" s="108"/>
      <c r="AE133" s="92"/>
    </row>
    <row r="134" spans="1:31" ht="21">
      <c r="A134" s="12"/>
      <c r="B134" s="12"/>
      <c r="C134" s="13"/>
      <c r="D134" s="13"/>
      <c r="E134" s="14"/>
      <c r="F134" s="15"/>
      <c r="G134" s="15"/>
      <c r="H134" s="15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89"/>
      <c r="V134" s="90"/>
      <c r="W134" s="91"/>
      <c r="X134" s="91"/>
      <c r="Y134" s="92"/>
      <c r="Z134" s="93"/>
      <c r="AA134" s="93"/>
      <c r="AB134" s="93"/>
      <c r="AC134" s="93"/>
      <c r="AD134" s="108"/>
      <c r="AE134" s="92"/>
    </row>
    <row r="135" spans="1:31" ht="23.25" customHeight="1">
      <c r="A135" s="12"/>
      <c r="B135" s="12"/>
      <c r="C135" s="13"/>
      <c r="D135" s="13"/>
      <c r="E135" s="14"/>
      <c r="F135" s="15"/>
      <c r="G135" s="15"/>
      <c r="H135" s="15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89"/>
      <c r="V135" s="90"/>
      <c r="W135" s="91"/>
      <c r="X135" s="91"/>
      <c r="Y135" s="92"/>
      <c r="Z135" s="93"/>
      <c r="AA135" s="93"/>
      <c r="AB135" s="93"/>
      <c r="AC135" s="93"/>
      <c r="AD135" s="108"/>
      <c r="AE135" s="92"/>
    </row>
    <row r="136" spans="1:31" ht="23.25" customHeight="1">
      <c r="A136" s="12"/>
      <c r="B136" s="12"/>
      <c r="C136" s="13"/>
      <c r="D136" s="13"/>
      <c r="E136" s="14"/>
      <c r="F136" s="15"/>
      <c r="G136" s="15"/>
      <c r="H136" s="15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89"/>
      <c r="V136" s="90"/>
      <c r="W136" s="91"/>
      <c r="X136" s="91"/>
      <c r="Y136" s="92"/>
      <c r="Z136" s="93"/>
      <c r="AA136" s="93"/>
      <c r="AB136" s="93"/>
      <c r="AC136" s="93"/>
      <c r="AD136" s="108"/>
      <c r="AE136" s="92"/>
    </row>
    <row r="137" spans="1:31" ht="23.25" customHeight="1">
      <c r="A137" s="12"/>
      <c r="B137" s="12"/>
      <c r="C137" s="13"/>
      <c r="D137" s="13"/>
      <c r="E137" s="14"/>
      <c r="F137" s="15"/>
      <c r="G137" s="15"/>
      <c r="H137" s="15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89"/>
      <c r="V137" s="90"/>
      <c r="W137" s="91"/>
      <c r="X137" s="91"/>
      <c r="Y137" s="92"/>
      <c r="Z137" s="93"/>
      <c r="AA137" s="93"/>
      <c r="AB137" s="93"/>
      <c r="AC137" s="93"/>
      <c r="AD137" s="108"/>
      <c r="AE137" s="92"/>
    </row>
    <row r="138" spans="1:31" ht="23.25" customHeight="1">
      <c r="A138" s="12"/>
      <c r="B138" s="12"/>
      <c r="C138" s="13"/>
      <c r="D138" s="13"/>
      <c r="E138" s="14"/>
      <c r="F138" s="15"/>
      <c r="G138" s="15"/>
      <c r="H138" s="15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89"/>
      <c r="V138" s="90"/>
      <c r="W138" s="91"/>
      <c r="X138" s="91"/>
      <c r="Y138" s="92"/>
      <c r="Z138" s="93"/>
      <c r="AA138" s="93"/>
      <c r="AB138" s="93"/>
      <c r="AC138" s="93"/>
      <c r="AD138" s="108"/>
      <c r="AE138" s="92"/>
    </row>
    <row r="139" spans="1:31" ht="23.25" customHeight="1">
      <c r="A139" s="12"/>
      <c r="B139" s="12"/>
      <c r="C139" s="13"/>
      <c r="D139" s="13"/>
      <c r="E139" s="14"/>
      <c r="F139" s="15"/>
      <c r="G139" s="15"/>
      <c r="H139" s="15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89"/>
      <c r="V139" s="90"/>
      <c r="W139" s="91"/>
      <c r="X139" s="91"/>
      <c r="Y139" s="92"/>
      <c r="Z139" s="93"/>
      <c r="AA139" s="93"/>
      <c r="AB139" s="93"/>
      <c r="AC139" s="93"/>
      <c r="AD139" s="108"/>
      <c r="AE139" s="92"/>
    </row>
    <row r="140" spans="1:31" ht="23.25" customHeight="1">
      <c r="A140" s="12"/>
      <c r="B140" s="12"/>
      <c r="C140" s="13"/>
      <c r="D140" s="13"/>
      <c r="E140" s="14"/>
      <c r="F140" s="15"/>
      <c r="G140" s="15"/>
      <c r="H140" s="15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89"/>
      <c r="V140" s="90"/>
      <c r="W140" s="91"/>
      <c r="X140" s="91"/>
      <c r="Y140" s="92"/>
      <c r="Z140" s="93"/>
      <c r="AA140" s="93"/>
      <c r="AB140" s="93"/>
      <c r="AC140" s="93"/>
      <c r="AD140" s="108"/>
      <c r="AE140" s="92"/>
    </row>
    <row r="141" spans="1:31" ht="23.25" customHeight="1">
      <c r="A141" s="12"/>
      <c r="B141" s="12"/>
      <c r="C141" s="13"/>
      <c r="D141" s="13"/>
      <c r="E141" s="14"/>
      <c r="F141" s="15"/>
      <c r="G141" s="15"/>
      <c r="H141" s="15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89"/>
      <c r="V141" s="90"/>
      <c r="W141" s="91"/>
      <c r="X141" s="91"/>
      <c r="Y141" s="92"/>
      <c r="Z141" s="93"/>
      <c r="AA141" s="93"/>
      <c r="AB141" s="93"/>
      <c r="AC141" s="93"/>
      <c r="AD141" s="108"/>
      <c r="AE141" s="92"/>
    </row>
    <row r="142" spans="1:31" ht="23.25" customHeight="1">
      <c r="A142" s="12"/>
      <c r="B142" s="12"/>
      <c r="C142" s="13"/>
      <c r="D142" s="13"/>
      <c r="E142" s="14"/>
      <c r="F142" s="15"/>
      <c r="G142" s="15"/>
      <c r="H142" s="15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89"/>
      <c r="V142" s="90"/>
      <c r="W142" s="91"/>
      <c r="X142" s="91"/>
      <c r="Y142" s="92"/>
      <c r="Z142" s="93"/>
      <c r="AA142" s="93"/>
      <c r="AB142" s="93"/>
      <c r="AC142" s="93"/>
      <c r="AD142" s="108"/>
      <c r="AE142" s="92"/>
    </row>
    <row r="143" spans="1:31" ht="23.25" customHeight="1">
      <c r="A143" s="12"/>
      <c r="B143" s="12"/>
      <c r="C143" s="13"/>
      <c r="D143" s="13"/>
      <c r="E143" s="14"/>
      <c r="F143" s="15"/>
      <c r="G143" s="15"/>
      <c r="H143" s="15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89"/>
      <c r="V143" s="90"/>
      <c r="W143" s="91"/>
      <c r="X143" s="91"/>
      <c r="Y143" s="92"/>
      <c r="Z143" s="93"/>
      <c r="AA143" s="93"/>
      <c r="AB143" s="93"/>
      <c r="AC143" s="93"/>
      <c r="AD143" s="108"/>
      <c r="AE143" s="92"/>
    </row>
    <row r="144" spans="1:31" ht="23.25" customHeight="1">
      <c r="A144" s="12"/>
      <c r="B144" s="12"/>
      <c r="C144" s="13"/>
      <c r="D144" s="13"/>
      <c r="E144" s="14"/>
      <c r="F144" s="15"/>
      <c r="G144" s="15"/>
      <c r="H144" s="15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89"/>
      <c r="V144" s="90"/>
      <c r="W144" s="91"/>
      <c r="X144" s="91"/>
      <c r="Y144" s="92"/>
      <c r="Z144" s="93"/>
      <c r="AA144" s="93"/>
      <c r="AB144" s="93"/>
      <c r="AC144" s="93"/>
      <c r="AD144" s="108"/>
      <c r="AE144" s="92"/>
    </row>
    <row r="145" spans="1:31" ht="23.25" customHeight="1">
      <c r="A145" s="12"/>
      <c r="B145" s="12"/>
      <c r="C145" s="13"/>
      <c r="D145" s="13"/>
      <c r="E145" s="14"/>
      <c r="F145" s="15"/>
      <c r="G145" s="15"/>
      <c r="H145" s="15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89"/>
      <c r="V145" s="90"/>
      <c r="W145" s="91"/>
      <c r="X145" s="91"/>
      <c r="Y145" s="92"/>
      <c r="Z145" s="93"/>
      <c r="AA145" s="93"/>
      <c r="AB145" s="93"/>
      <c r="AC145" s="93"/>
      <c r="AD145" s="108"/>
      <c r="AE145" s="92"/>
    </row>
    <row r="146" spans="1:31" ht="23.25" customHeight="1">
      <c r="A146" s="12"/>
      <c r="B146" s="12"/>
      <c r="C146" s="13"/>
      <c r="D146" s="13"/>
      <c r="E146" s="14"/>
      <c r="F146" s="15"/>
      <c r="G146" s="15"/>
      <c r="H146" s="15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89"/>
      <c r="V146" s="90"/>
      <c r="W146" s="91"/>
      <c r="X146" s="91"/>
      <c r="Y146" s="92"/>
      <c r="Z146" s="93"/>
      <c r="AA146" s="93"/>
      <c r="AB146" s="93"/>
      <c r="AC146" s="93"/>
      <c r="AD146" s="108"/>
      <c r="AE146" s="92"/>
    </row>
    <row r="147" spans="1:31" ht="23.25" customHeight="1">
      <c r="A147" s="12"/>
      <c r="B147" s="12"/>
      <c r="C147" s="13"/>
      <c r="D147" s="13"/>
      <c r="E147" s="14"/>
      <c r="F147" s="15"/>
      <c r="G147" s="15"/>
      <c r="H147" s="15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89"/>
      <c r="V147" s="90"/>
      <c r="W147" s="91"/>
      <c r="X147" s="91"/>
      <c r="Y147" s="92"/>
      <c r="Z147" s="93"/>
      <c r="AA147" s="93"/>
      <c r="AB147" s="93"/>
      <c r="AC147" s="93"/>
      <c r="AD147" s="108"/>
      <c r="AE147" s="92"/>
    </row>
    <row r="148" spans="1:31" ht="23.25" customHeight="1">
      <c r="A148" s="12"/>
      <c r="B148" s="12"/>
      <c r="C148" s="13"/>
      <c r="D148" s="13"/>
      <c r="E148" s="14"/>
      <c r="F148" s="15"/>
      <c r="G148" s="15"/>
      <c r="H148" s="15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89"/>
      <c r="V148" s="90"/>
      <c r="W148" s="91"/>
      <c r="X148" s="91"/>
      <c r="Y148" s="92"/>
      <c r="Z148" s="93"/>
      <c r="AA148" s="93"/>
      <c r="AB148" s="93"/>
      <c r="AC148" s="93"/>
      <c r="AD148" s="108"/>
      <c r="AE148" s="92"/>
    </row>
    <row r="149" spans="1:31" ht="23.25" customHeight="1">
      <c r="A149" s="12"/>
      <c r="B149" s="12"/>
      <c r="C149" s="13"/>
      <c r="D149" s="13"/>
      <c r="E149" s="14"/>
      <c r="F149" s="15"/>
      <c r="G149" s="15"/>
      <c r="H149" s="15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89"/>
      <c r="V149" s="90"/>
      <c r="W149" s="91"/>
      <c r="X149" s="91"/>
      <c r="Y149" s="92"/>
      <c r="Z149" s="93"/>
      <c r="AA149" s="93"/>
      <c r="AB149" s="93"/>
      <c r="AC149" s="93"/>
      <c r="AD149" s="108"/>
      <c r="AE149" s="92"/>
    </row>
    <row r="150" spans="1:31" ht="23.25" customHeight="1">
      <c r="A150" s="12"/>
      <c r="B150" s="12"/>
      <c r="C150" s="13"/>
      <c r="D150" s="13"/>
      <c r="E150" s="14"/>
      <c r="F150" s="15"/>
      <c r="G150" s="15"/>
      <c r="H150" s="15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89"/>
      <c r="V150" s="90"/>
      <c r="W150" s="91"/>
      <c r="X150" s="91"/>
      <c r="Y150" s="92"/>
      <c r="Z150" s="93"/>
      <c r="AA150" s="93"/>
      <c r="AB150" s="93"/>
      <c r="AC150" s="93"/>
      <c r="AD150" s="108"/>
      <c r="AE150" s="92"/>
    </row>
    <row r="151" spans="1:31" ht="23.25" customHeight="1">
      <c r="A151" s="12"/>
      <c r="B151" s="12"/>
      <c r="C151" s="13"/>
      <c r="D151" s="13"/>
      <c r="E151" s="14"/>
      <c r="F151" s="15"/>
      <c r="G151" s="15"/>
      <c r="H151" s="15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89"/>
      <c r="V151" s="90"/>
      <c r="W151" s="91"/>
      <c r="X151" s="91"/>
      <c r="Y151" s="92"/>
      <c r="Z151" s="93"/>
      <c r="AA151" s="93"/>
      <c r="AB151" s="93"/>
      <c r="AC151" s="93"/>
      <c r="AD151" s="108"/>
      <c r="AE151" s="92"/>
    </row>
    <row r="152" spans="1:31" ht="23.25" customHeight="1">
      <c r="A152" s="12"/>
      <c r="B152" s="12"/>
      <c r="C152" s="13"/>
      <c r="D152" s="13"/>
      <c r="E152" s="14"/>
      <c r="F152" s="15"/>
      <c r="G152" s="15"/>
      <c r="H152" s="15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89"/>
      <c r="V152" s="90"/>
      <c r="W152" s="91"/>
      <c r="X152" s="91"/>
      <c r="Y152" s="92"/>
      <c r="Z152" s="93"/>
      <c r="AA152" s="93"/>
      <c r="AB152" s="93"/>
      <c r="AC152" s="93"/>
      <c r="AD152" s="108"/>
      <c r="AE152" s="92"/>
    </row>
    <row r="153" spans="1:31" ht="23.25" customHeight="1">
      <c r="A153" s="12"/>
      <c r="B153" s="12"/>
      <c r="C153" s="13"/>
      <c r="D153" s="13"/>
      <c r="E153" s="14"/>
      <c r="F153" s="15"/>
      <c r="G153" s="15"/>
      <c r="H153" s="15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89"/>
      <c r="V153" s="90"/>
      <c r="W153" s="91"/>
      <c r="X153" s="91"/>
      <c r="Y153" s="92"/>
      <c r="Z153" s="93"/>
      <c r="AA153" s="93"/>
      <c r="AB153" s="93"/>
      <c r="AC153" s="93"/>
      <c r="AD153" s="108"/>
      <c r="AE153" s="92"/>
    </row>
    <row r="154" spans="1:31" ht="23.25" customHeight="1">
      <c r="A154" s="12"/>
      <c r="B154" s="12"/>
      <c r="C154" s="13"/>
      <c r="D154" s="13"/>
      <c r="E154" s="14"/>
      <c r="F154" s="15"/>
      <c r="G154" s="15"/>
      <c r="H154" s="15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89"/>
      <c r="V154" s="90"/>
      <c r="W154" s="91"/>
      <c r="X154" s="91"/>
      <c r="Y154" s="92"/>
      <c r="Z154" s="93"/>
      <c r="AA154" s="93"/>
      <c r="AB154" s="93"/>
      <c r="AC154" s="93"/>
      <c r="AD154" s="108"/>
      <c r="AE154" s="92"/>
    </row>
    <row r="155" spans="1:31" ht="23.25" customHeight="1">
      <c r="A155" s="12"/>
      <c r="B155" s="12"/>
      <c r="C155" s="13"/>
      <c r="D155" s="13"/>
      <c r="E155" s="14"/>
      <c r="F155" s="15"/>
      <c r="G155" s="15"/>
      <c r="H155" s="15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89"/>
      <c r="V155" s="90"/>
      <c r="W155" s="91"/>
      <c r="X155" s="91"/>
      <c r="Y155" s="92"/>
      <c r="Z155" s="93"/>
      <c r="AA155" s="93"/>
      <c r="AB155" s="93"/>
      <c r="AC155" s="93"/>
      <c r="AD155" s="108"/>
      <c r="AE155" s="92"/>
    </row>
    <row r="156" spans="1:31" ht="23.25" customHeight="1">
      <c r="A156" s="12"/>
      <c r="B156" s="12"/>
      <c r="C156" s="13"/>
      <c r="D156" s="13"/>
      <c r="E156" s="14"/>
      <c r="F156" s="15"/>
      <c r="G156" s="15"/>
      <c r="H156" s="15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89"/>
      <c r="V156" s="90"/>
      <c r="W156" s="91"/>
      <c r="X156" s="91"/>
      <c r="Y156" s="92"/>
      <c r="Z156" s="93"/>
      <c r="AA156" s="93"/>
      <c r="AB156" s="93"/>
      <c r="AC156" s="93"/>
      <c r="AD156" s="108"/>
      <c r="AE156" s="92"/>
    </row>
    <row r="157" spans="1:31" ht="23.25" customHeight="1">
      <c r="A157" s="12"/>
      <c r="B157" s="12"/>
      <c r="C157" s="13"/>
      <c r="D157" s="13"/>
      <c r="E157" s="14"/>
      <c r="F157" s="15"/>
      <c r="G157" s="15"/>
      <c r="H157" s="15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89"/>
      <c r="V157" s="90"/>
      <c r="W157" s="91"/>
      <c r="X157" s="91"/>
      <c r="Y157" s="92"/>
      <c r="Z157" s="93"/>
      <c r="AA157" s="93"/>
      <c r="AB157" s="93"/>
      <c r="AC157" s="93"/>
      <c r="AD157" s="108"/>
      <c r="AE157" s="92"/>
    </row>
    <row r="158" spans="1:31" ht="23.25" customHeight="1">
      <c r="A158" s="12"/>
      <c r="B158" s="12"/>
      <c r="C158" s="13"/>
      <c r="D158" s="13"/>
      <c r="E158" s="14"/>
      <c r="F158" s="15"/>
      <c r="G158" s="15"/>
      <c r="H158" s="15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89"/>
      <c r="V158" s="90"/>
      <c r="W158" s="91"/>
      <c r="X158" s="91"/>
      <c r="Y158" s="92"/>
      <c r="Z158" s="93"/>
      <c r="AA158" s="93"/>
      <c r="AB158" s="93"/>
      <c r="AC158" s="93"/>
      <c r="AD158" s="108"/>
      <c r="AE158" s="92"/>
    </row>
    <row r="159" spans="1:31" ht="23.25" customHeight="1">
      <c r="A159" s="12"/>
      <c r="B159" s="12"/>
      <c r="C159" s="13"/>
      <c r="D159" s="13"/>
      <c r="E159" s="14"/>
      <c r="F159" s="15"/>
      <c r="G159" s="15"/>
      <c r="H159" s="15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89"/>
      <c r="V159" s="90"/>
      <c r="W159" s="91"/>
      <c r="X159" s="91"/>
      <c r="Y159" s="92"/>
      <c r="Z159" s="93"/>
      <c r="AA159" s="93"/>
      <c r="AB159" s="93"/>
      <c r="AC159" s="93"/>
      <c r="AD159" s="108"/>
      <c r="AE159" s="92"/>
    </row>
    <row r="160" spans="1:31" ht="23.25" customHeight="1">
      <c r="A160" s="12"/>
      <c r="B160" s="12"/>
      <c r="C160" s="13"/>
      <c r="D160" s="13"/>
      <c r="E160" s="14"/>
      <c r="F160" s="15"/>
      <c r="G160" s="15"/>
      <c r="H160" s="15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89"/>
      <c r="V160" s="90"/>
      <c r="W160" s="91"/>
      <c r="X160" s="91"/>
      <c r="Y160" s="92"/>
      <c r="Z160" s="93"/>
      <c r="AA160" s="93"/>
      <c r="AB160" s="93"/>
      <c r="AC160" s="93"/>
      <c r="AD160" s="108"/>
      <c r="AE160" s="92"/>
    </row>
    <row r="161" spans="1:31" ht="23.25" customHeight="1">
      <c r="A161" s="12"/>
      <c r="B161" s="12"/>
      <c r="C161" s="13"/>
      <c r="D161" s="13"/>
      <c r="E161" s="14"/>
      <c r="F161" s="15"/>
      <c r="G161" s="15"/>
      <c r="H161" s="15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89"/>
      <c r="V161" s="90"/>
      <c r="W161" s="91"/>
      <c r="X161" s="91"/>
      <c r="Y161" s="92"/>
      <c r="Z161" s="93"/>
      <c r="AA161" s="93"/>
      <c r="AB161" s="93"/>
      <c r="AC161" s="93"/>
      <c r="AD161" s="108"/>
      <c r="AE161" s="92"/>
    </row>
    <row r="162" spans="1:31" ht="23.25" customHeight="1">
      <c r="A162" s="12"/>
      <c r="B162" s="12"/>
      <c r="C162" s="13"/>
      <c r="D162" s="13"/>
      <c r="E162" s="14"/>
      <c r="F162" s="15"/>
      <c r="G162" s="15"/>
      <c r="H162" s="15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89"/>
      <c r="V162" s="90"/>
      <c r="W162" s="91"/>
      <c r="X162" s="91"/>
      <c r="Y162" s="92"/>
      <c r="Z162" s="93"/>
      <c r="AA162" s="93"/>
      <c r="AB162" s="93"/>
      <c r="AC162" s="93"/>
      <c r="AD162" s="108"/>
      <c r="AE162" s="92"/>
    </row>
    <row r="163" spans="1:31" ht="23.25" customHeight="1">
      <c r="A163" s="12"/>
      <c r="B163" s="12"/>
      <c r="C163" s="13"/>
      <c r="D163" s="13"/>
      <c r="E163" s="14"/>
      <c r="F163" s="15"/>
      <c r="G163" s="15"/>
      <c r="H163" s="15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89"/>
      <c r="V163" s="90"/>
      <c r="W163" s="91"/>
      <c r="X163" s="91"/>
      <c r="Y163" s="92"/>
      <c r="Z163" s="93"/>
      <c r="AA163" s="93"/>
      <c r="AB163" s="93"/>
      <c r="AC163" s="93"/>
      <c r="AD163" s="108"/>
      <c r="AE163" s="92"/>
    </row>
    <row r="164" spans="1:31" ht="23.25" customHeight="1">
      <c r="A164" s="12"/>
      <c r="B164" s="12"/>
      <c r="C164" s="13"/>
      <c r="D164" s="13"/>
      <c r="E164" s="14"/>
      <c r="F164" s="15"/>
      <c r="G164" s="15"/>
      <c r="H164" s="15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89"/>
      <c r="V164" s="90"/>
      <c r="W164" s="91"/>
      <c r="X164" s="91"/>
      <c r="Y164" s="92"/>
      <c r="Z164" s="93"/>
      <c r="AA164" s="93"/>
      <c r="AB164" s="93"/>
      <c r="AC164" s="93"/>
      <c r="AD164" s="108"/>
      <c r="AE164" s="92"/>
    </row>
    <row r="165" spans="1:31" ht="23.25" customHeight="1">
      <c r="A165" s="12"/>
      <c r="B165" s="12"/>
      <c r="C165" s="13"/>
      <c r="D165" s="13"/>
      <c r="E165" s="14"/>
      <c r="F165" s="15"/>
      <c r="G165" s="15"/>
      <c r="H165" s="15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89"/>
      <c r="V165" s="90"/>
      <c r="W165" s="91"/>
      <c r="X165" s="91"/>
      <c r="Y165" s="92"/>
      <c r="Z165" s="93"/>
      <c r="AA165" s="93"/>
      <c r="AB165" s="93"/>
      <c r="AC165" s="93"/>
      <c r="AD165" s="108"/>
      <c r="AE165" s="92"/>
    </row>
    <row r="166" spans="1:31" ht="23.25" customHeight="1">
      <c r="A166" s="12"/>
      <c r="B166" s="12"/>
      <c r="C166" s="13"/>
      <c r="D166" s="13"/>
      <c r="E166" s="14"/>
      <c r="F166" s="15"/>
      <c r="G166" s="15"/>
      <c r="H166" s="15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89"/>
      <c r="V166" s="90"/>
      <c r="W166" s="91"/>
      <c r="X166" s="91"/>
      <c r="Y166" s="92"/>
      <c r="Z166" s="93"/>
      <c r="AA166" s="93"/>
      <c r="AB166" s="93"/>
      <c r="AC166" s="93"/>
      <c r="AD166" s="108"/>
      <c r="AE166" s="92"/>
    </row>
    <row r="167" spans="1:31" ht="23.25" customHeight="1">
      <c r="A167" s="12"/>
      <c r="B167" s="12"/>
      <c r="C167" s="13"/>
      <c r="D167" s="13"/>
      <c r="E167" s="14"/>
      <c r="F167" s="15"/>
      <c r="G167" s="15"/>
      <c r="H167" s="15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89"/>
      <c r="V167" s="90"/>
      <c r="W167" s="91"/>
      <c r="X167" s="91"/>
      <c r="Y167" s="92"/>
      <c r="Z167" s="93"/>
      <c r="AA167" s="93"/>
      <c r="AB167" s="93"/>
      <c r="AC167" s="93"/>
      <c r="AD167" s="108"/>
      <c r="AE167" s="92"/>
    </row>
    <row r="168" spans="1:31" ht="23.25" customHeight="1">
      <c r="A168" s="12"/>
      <c r="B168" s="12"/>
      <c r="C168" s="13"/>
      <c r="D168" s="13"/>
      <c r="E168" s="14"/>
      <c r="F168" s="15"/>
      <c r="G168" s="15"/>
      <c r="H168" s="15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89"/>
      <c r="V168" s="90"/>
      <c r="W168" s="91"/>
      <c r="X168" s="91"/>
      <c r="Y168" s="92"/>
      <c r="Z168" s="93"/>
      <c r="AA168" s="93"/>
      <c r="AB168" s="93"/>
      <c r="AC168" s="93"/>
      <c r="AD168" s="108"/>
      <c r="AE168" s="92"/>
    </row>
    <row r="169" spans="1:31" ht="23.25" customHeight="1">
      <c r="A169" s="12"/>
      <c r="B169" s="12"/>
      <c r="C169" s="13"/>
      <c r="D169" s="13"/>
      <c r="E169" s="14"/>
      <c r="F169" s="15"/>
      <c r="G169" s="15"/>
      <c r="H169" s="15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89"/>
      <c r="V169" s="90"/>
      <c r="W169" s="91"/>
      <c r="X169" s="91"/>
      <c r="Y169" s="92"/>
      <c r="Z169" s="93"/>
      <c r="AA169" s="93"/>
      <c r="AB169" s="93"/>
      <c r="AC169" s="93"/>
      <c r="AD169" s="108"/>
      <c r="AE169" s="92"/>
    </row>
    <row r="170" spans="1:31" ht="23.25" customHeight="1">
      <c r="A170" s="12"/>
      <c r="B170" s="12"/>
      <c r="C170" s="13"/>
      <c r="D170" s="13"/>
      <c r="E170" s="14"/>
      <c r="F170" s="15"/>
      <c r="G170" s="15"/>
      <c r="H170" s="15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89"/>
      <c r="V170" s="90"/>
      <c r="W170" s="91"/>
      <c r="X170" s="91"/>
      <c r="Y170" s="92"/>
      <c r="Z170" s="93"/>
      <c r="AA170" s="93"/>
      <c r="AB170" s="93"/>
      <c r="AC170" s="93"/>
      <c r="AD170" s="108"/>
      <c r="AE170" s="92"/>
    </row>
    <row r="171" spans="1:31" ht="23.25" customHeight="1">
      <c r="A171" s="12"/>
      <c r="B171" s="12"/>
      <c r="C171" s="13"/>
      <c r="D171" s="13"/>
      <c r="E171" s="14"/>
      <c r="F171" s="15"/>
      <c r="G171" s="15"/>
      <c r="H171" s="15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89"/>
      <c r="V171" s="90"/>
      <c r="W171" s="91"/>
      <c r="X171" s="91"/>
      <c r="Y171" s="92"/>
      <c r="Z171" s="93"/>
      <c r="AA171" s="93"/>
      <c r="AB171" s="93"/>
      <c r="AC171" s="93"/>
      <c r="AD171" s="108"/>
      <c r="AE171" s="92"/>
    </row>
    <row r="172" spans="1:31" ht="23.25" customHeight="1">
      <c r="A172" s="12"/>
      <c r="B172" s="12"/>
      <c r="C172" s="13"/>
      <c r="D172" s="13"/>
      <c r="E172" s="14"/>
      <c r="F172" s="15"/>
      <c r="G172" s="15"/>
      <c r="H172" s="15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89"/>
      <c r="V172" s="90"/>
      <c r="W172" s="91"/>
      <c r="X172" s="91"/>
      <c r="Y172" s="92"/>
      <c r="Z172" s="93"/>
      <c r="AA172" s="93"/>
      <c r="AB172" s="93"/>
      <c r="AC172" s="93"/>
      <c r="AD172" s="108"/>
      <c r="AE172" s="92"/>
    </row>
    <row r="173" spans="1:31" ht="23.25" customHeight="1">
      <c r="A173" s="12"/>
      <c r="B173" s="12"/>
      <c r="C173" s="13"/>
      <c r="D173" s="13"/>
      <c r="E173" s="14"/>
      <c r="F173" s="15"/>
      <c r="G173" s="15"/>
      <c r="H173" s="15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89"/>
      <c r="V173" s="90"/>
      <c r="W173" s="91"/>
      <c r="X173" s="91"/>
      <c r="Y173" s="92"/>
      <c r="Z173" s="93"/>
      <c r="AA173" s="93"/>
      <c r="AB173" s="93"/>
      <c r="AC173" s="93"/>
      <c r="AD173" s="108"/>
      <c r="AE173" s="92"/>
    </row>
    <row r="174" spans="1:31" ht="23.25" customHeight="1">
      <c r="A174" s="12"/>
      <c r="B174" s="12"/>
      <c r="C174" s="13"/>
      <c r="D174" s="13"/>
      <c r="E174" s="14"/>
      <c r="F174" s="15"/>
      <c r="G174" s="15"/>
      <c r="H174" s="15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89"/>
      <c r="V174" s="90"/>
      <c r="W174" s="91"/>
      <c r="X174" s="91"/>
      <c r="Y174" s="92"/>
      <c r="Z174" s="93"/>
      <c r="AA174" s="93"/>
      <c r="AB174" s="93"/>
      <c r="AC174" s="93"/>
      <c r="AD174" s="108"/>
      <c r="AE174" s="92"/>
    </row>
    <row r="175" spans="1:31" ht="23.25" customHeight="1">
      <c r="A175" s="12"/>
      <c r="B175" s="12"/>
      <c r="C175" s="13"/>
      <c r="D175" s="13"/>
      <c r="E175" s="14"/>
      <c r="F175" s="15"/>
      <c r="G175" s="15"/>
      <c r="H175" s="15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89"/>
      <c r="V175" s="90"/>
      <c r="W175" s="91"/>
      <c r="X175" s="91"/>
      <c r="Y175" s="92"/>
      <c r="Z175" s="93"/>
      <c r="AA175" s="93"/>
      <c r="AB175" s="93"/>
      <c r="AC175" s="93"/>
      <c r="AD175" s="108"/>
      <c r="AE175" s="92"/>
    </row>
    <row r="176" spans="1:31" ht="23.25" customHeight="1">
      <c r="A176" s="12"/>
      <c r="B176" s="12"/>
      <c r="C176" s="13"/>
      <c r="D176" s="13"/>
      <c r="E176" s="14"/>
      <c r="F176" s="15"/>
      <c r="G176" s="15"/>
      <c r="H176" s="15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89"/>
      <c r="V176" s="90"/>
      <c r="W176" s="91"/>
      <c r="X176" s="91"/>
      <c r="Y176" s="92"/>
      <c r="Z176" s="93"/>
      <c r="AA176" s="93"/>
      <c r="AB176" s="93"/>
      <c r="AC176" s="93"/>
      <c r="AD176" s="108"/>
      <c r="AE176" s="92"/>
    </row>
    <row r="177" spans="1:31" ht="23.25" customHeight="1">
      <c r="A177" s="12"/>
      <c r="B177" s="12"/>
      <c r="C177" s="13"/>
      <c r="D177" s="13"/>
      <c r="E177" s="14"/>
      <c r="F177" s="15"/>
      <c r="G177" s="15"/>
      <c r="H177" s="15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89"/>
      <c r="V177" s="90"/>
      <c r="W177" s="91"/>
      <c r="X177" s="91"/>
      <c r="Y177" s="92"/>
      <c r="Z177" s="93"/>
      <c r="AA177" s="93"/>
      <c r="AB177" s="93"/>
      <c r="AC177" s="93"/>
      <c r="AD177" s="108"/>
      <c r="AE177" s="92"/>
    </row>
    <row r="178" spans="1:31" ht="23.25" customHeight="1">
      <c r="A178" s="12"/>
      <c r="B178" s="12"/>
      <c r="C178" s="13"/>
      <c r="D178" s="13"/>
      <c r="E178" s="14"/>
      <c r="F178" s="15"/>
      <c r="G178" s="15"/>
      <c r="H178" s="15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89"/>
      <c r="V178" s="90"/>
      <c r="W178" s="91"/>
      <c r="X178" s="91"/>
      <c r="Y178" s="92"/>
      <c r="Z178" s="93"/>
      <c r="AA178" s="93"/>
      <c r="AB178" s="93"/>
      <c r="AC178" s="93"/>
      <c r="AD178" s="108"/>
      <c r="AE178" s="92"/>
    </row>
    <row r="179" spans="1:31" ht="23.25" customHeight="1">
      <c r="A179" s="12"/>
      <c r="B179" s="12"/>
      <c r="C179" s="13"/>
      <c r="D179" s="13"/>
      <c r="E179" s="14"/>
      <c r="F179" s="15"/>
      <c r="G179" s="15"/>
      <c r="H179" s="15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89"/>
      <c r="V179" s="90"/>
      <c r="W179" s="91"/>
      <c r="X179" s="91"/>
      <c r="Y179" s="92"/>
      <c r="Z179" s="93"/>
      <c r="AA179" s="93"/>
      <c r="AB179" s="93"/>
      <c r="AC179" s="93"/>
      <c r="AD179" s="108"/>
      <c r="AE179" s="92"/>
    </row>
    <row r="180" spans="1:31" ht="23.25" customHeight="1">
      <c r="A180" s="12"/>
      <c r="B180" s="12"/>
      <c r="C180" s="13"/>
      <c r="D180" s="13"/>
      <c r="E180" s="14"/>
      <c r="F180" s="15"/>
      <c r="G180" s="15"/>
      <c r="H180" s="15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89"/>
      <c r="V180" s="90"/>
      <c r="W180" s="91"/>
      <c r="X180" s="91"/>
      <c r="Y180" s="92"/>
      <c r="Z180" s="93"/>
      <c r="AA180" s="93"/>
      <c r="AB180" s="93"/>
      <c r="AC180" s="93"/>
      <c r="AD180" s="108"/>
      <c r="AE180" s="92"/>
    </row>
    <row r="181" spans="1:31" ht="23.25" customHeight="1">
      <c r="A181" s="12"/>
      <c r="B181" s="12"/>
      <c r="C181" s="13"/>
      <c r="D181" s="13"/>
      <c r="E181" s="14"/>
      <c r="F181" s="15"/>
      <c r="G181" s="15"/>
      <c r="H181" s="15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89"/>
      <c r="V181" s="90"/>
      <c r="W181" s="91"/>
      <c r="X181" s="91"/>
      <c r="Y181" s="92"/>
      <c r="Z181" s="93"/>
      <c r="AA181" s="93"/>
      <c r="AB181" s="93"/>
      <c r="AC181" s="93"/>
      <c r="AD181" s="108"/>
      <c r="AE181" s="92"/>
    </row>
    <row r="182" spans="1:31" ht="23.25" customHeight="1">
      <c r="A182" s="12"/>
      <c r="B182" s="12"/>
      <c r="C182" s="13"/>
      <c r="D182" s="13"/>
      <c r="E182" s="14"/>
      <c r="F182" s="15"/>
      <c r="G182" s="15"/>
      <c r="H182" s="15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89"/>
      <c r="V182" s="90"/>
      <c r="W182" s="91"/>
      <c r="X182" s="91"/>
      <c r="Y182" s="92"/>
      <c r="Z182" s="93"/>
      <c r="AA182" s="93"/>
      <c r="AB182" s="93"/>
      <c r="AC182" s="93"/>
      <c r="AD182" s="108"/>
      <c r="AE182" s="92"/>
    </row>
    <row r="183" spans="1:31" ht="23.25" customHeight="1">
      <c r="A183" s="12"/>
      <c r="B183" s="12"/>
      <c r="C183" s="13"/>
      <c r="D183" s="13"/>
      <c r="E183" s="14"/>
      <c r="F183" s="15"/>
      <c r="G183" s="15"/>
      <c r="H183" s="15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89"/>
      <c r="V183" s="90"/>
      <c r="W183" s="91"/>
      <c r="X183" s="91"/>
      <c r="Y183" s="92"/>
      <c r="Z183" s="93"/>
      <c r="AA183" s="93"/>
      <c r="AB183" s="93"/>
      <c r="AC183" s="93"/>
      <c r="AD183" s="108"/>
      <c r="AE183" s="92"/>
    </row>
    <row r="184" spans="1:31" ht="23.25" customHeight="1">
      <c r="A184" s="12"/>
      <c r="B184" s="12"/>
      <c r="C184" s="13"/>
      <c r="D184" s="13"/>
      <c r="E184" s="14"/>
      <c r="F184" s="15"/>
      <c r="G184" s="15"/>
      <c r="H184" s="15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89"/>
      <c r="V184" s="90"/>
      <c r="W184" s="91"/>
      <c r="X184" s="91"/>
      <c r="Y184" s="92"/>
      <c r="Z184" s="93"/>
      <c r="AA184" s="93"/>
      <c r="AB184" s="93"/>
      <c r="AC184" s="93"/>
      <c r="AD184" s="108"/>
      <c r="AE184" s="92"/>
    </row>
    <row r="185" spans="1:31" ht="23.25" customHeight="1">
      <c r="A185" s="12"/>
      <c r="B185" s="12"/>
      <c r="C185" s="13"/>
      <c r="D185" s="13"/>
      <c r="E185" s="14"/>
      <c r="F185" s="15"/>
      <c r="G185" s="15"/>
      <c r="H185" s="15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89"/>
      <c r="V185" s="90"/>
      <c r="W185" s="91"/>
      <c r="X185" s="91"/>
      <c r="Y185" s="92"/>
      <c r="Z185" s="93"/>
      <c r="AA185" s="93"/>
      <c r="AB185" s="93"/>
      <c r="AC185" s="93"/>
      <c r="AD185" s="108"/>
      <c r="AE185" s="92"/>
    </row>
    <row r="186" spans="1:31" ht="23.25" customHeight="1">
      <c r="A186" s="12"/>
      <c r="B186" s="12"/>
      <c r="C186" s="13"/>
      <c r="D186" s="13"/>
      <c r="E186" s="14"/>
      <c r="F186" s="15"/>
      <c r="G186" s="15"/>
      <c r="H186" s="15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89"/>
      <c r="V186" s="90"/>
      <c r="W186" s="91"/>
      <c r="X186" s="91"/>
      <c r="Y186" s="92"/>
      <c r="Z186" s="93"/>
      <c r="AA186" s="93"/>
      <c r="AB186" s="93"/>
      <c r="AC186" s="93"/>
      <c r="AD186" s="108"/>
      <c r="AE186" s="92"/>
    </row>
    <row r="187" spans="1:31" ht="23.25" customHeight="1">
      <c r="A187" s="12"/>
      <c r="B187" s="12"/>
      <c r="C187" s="13"/>
      <c r="D187" s="13"/>
      <c r="E187" s="14"/>
      <c r="F187" s="15"/>
      <c r="G187" s="15"/>
      <c r="H187" s="15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89"/>
      <c r="V187" s="90"/>
      <c r="W187" s="91"/>
      <c r="X187" s="91"/>
      <c r="Y187" s="92"/>
      <c r="Z187" s="93"/>
      <c r="AA187" s="93"/>
      <c r="AB187" s="93"/>
      <c r="AC187" s="93"/>
      <c r="AD187" s="108"/>
      <c r="AE187" s="92"/>
    </row>
    <row r="188" spans="1:31" ht="23.25" customHeight="1">
      <c r="A188" s="12"/>
      <c r="B188" s="12"/>
      <c r="C188" s="13"/>
      <c r="D188" s="13"/>
      <c r="E188" s="14"/>
      <c r="F188" s="15"/>
      <c r="G188" s="15"/>
      <c r="H188" s="15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89"/>
      <c r="V188" s="90"/>
      <c r="W188" s="91"/>
      <c r="X188" s="91"/>
      <c r="Y188" s="92"/>
      <c r="Z188" s="93"/>
      <c r="AA188" s="93"/>
      <c r="AB188" s="93"/>
      <c r="AC188" s="93"/>
      <c r="AD188" s="108"/>
      <c r="AE188" s="92"/>
    </row>
    <row r="189" spans="1:31" ht="23.25" customHeight="1">
      <c r="A189" s="12"/>
      <c r="B189" s="12"/>
      <c r="C189" s="13"/>
      <c r="D189" s="13"/>
      <c r="E189" s="14"/>
      <c r="F189" s="15"/>
      <c r="G189" s="15"/>
      <c r="H189" s="15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89"/>
      <c r="V189" s="90"/>
      <c r="W189" s="91"/>
      <c r="X189" s="91"/>
      <c r="Y189" s="92"/>
      <c r="Z189" s="93"/>
      <c r="AA189" s="93"/>
      <c r="AB189" s="93"/>
      <c r="AC189" s="93"/>
      <c r="AD189" s="108"/>
      <c r="AE189" s="92"/>
    </row>
    <row r="190" spans="1:31" ht="23.25" customHeight="1">
      <c r="A190" s="12"/>
      <c r="B190" s="12"/>
      <c r="C190" s="13"/>
      <c r="D190" s="13"/>
      <c r="E190" s="14"/>
      <c r="F190" s="15"/>
      <c r="G190" s="15"/>
      <c r="H190" s="15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89"/>
      <c r="V190" s="90"/>
      <c r="W190" s="91"/>
      <c r="X190" s="91"/>
      <c r="Y190" s="92"/>
      <c r="Z190" s="93"/>
      <c r="AA190" s="93"/>
      <c r="AB190" s="93"/>
      <c r="AC190" s="93"/>
      <c r="AD190" s="108"/>
      <c r="AE190" s="92"/>
    </row>
    <row r="191" spans="1:31" ht="23.25" customHeight="1">
      <c r="A191" s="12"/>
      <c r="B191" s="12"/>
      <c r="C191" s="13"/>
      <c r="D191" s="13"/>
      <c r="E191" s="14"/>
      <c r="F191" s="15"/>
      <c r="G191" s="15"/>
      <c r="H191" s="15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89"/>
      <c r="V191" s="90"/>
      <c r="W191" s="91"/>
      <c r="X191" s="91"/>
      <c r="Y191" s="92"/>
      <c r="Z191" s="93"/>
      <c r="AA191" s="93"/>
      <c r="AB191" s="93"/>
      <c r="AC191" s="93"/>
      <c r="AD191" s="108"/>
      <c r="AE191" s="92"/>
    </row>
    <row r="192" spans="1:31" ht="23.25" customHeight="1">
      <c r="A192" s="12"/>
      <c r="B192" s="12"/>
      <c r="C192" s="13"/>
      <c r="D192" s="13"/>
      <c r="E192" s="14"/>
      <c r="F192" s="15"/>
      <c r="G192" s="15"/>
      <c r="H192" s="15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89"/>
      <c r="V192" s="90"/>
      <c r="W192" s="91"/>
      <c r="X192" s="91"/>
      <c r="Y192" s="92"/>
      <c r="Z192" s="93"/>
      <c r="AA192" s="93"/>
      <c r="AB192" s="93"/>
      <c r="AC192" s="93"/>
      <c r="AD192" s="108"/>
      <c r="AE192" s="92"/>
    </row>
    <row r="193" spans="1:31" ht="23.25" customHeight="1">
      <c r="A193" s="12"/>
      <c r="B193" s="12"/>
      <c r="C193" s="13"/>
      <c r="D193" s="13"/>
      <c r="E193" s="14"/>
      <c r="F193" s="15"/>
      <c r="G193" s="15"/>
      <c r="H193" s="15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89"/>
      <c r="V193" s="90"/>
      <c r="W193" s="91"/>
      <c r="X193" s="91"/>
      <c r="Y193" s="92"/>
      <c r="Z193" s="93"/>
      <c r="AA193" s="93"/>
      <c r="AB193" s="93"/>
      <c r="AC193" s="93"/>
      <c r="AD193" s="108"/>
      <c r="AE193" s="92"/>
    </row>
    <row r="194" spans="1:31" ht="23.25" customHeight="1">
      <c r="A194" s="12"/>
      <c r="B194" s="12"/>
      <c r="C194" s="13"/>
      <c r="D194" s="13"/>
      <c r="E194" s="14"/>
      <c r="F194" s="15"/>
      <c r="G194" s="15"/>
      <c r="H194" s="15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89"/>
      <c r="V194" s="90"/>
      <c r="W194" s="91"/>
      <c r="X194" s="91"/>
      <c r="Y194" s="92"/>
      <c r="Z194" s="93"/>
      <c r="AA194" s="93"/>
      <c r="AB194" s="93"/>
      <c r="AC194" s="93"/>
      <c r="AD194" s="108"/>
      <c r="AE194" s="92"/>
    </row>
    <row r="195" spans="1:31" ht="23.25" customHeight="1">
      <c r="A195" s="12"/>
      <c r="B195" s="12"/>
      <c r="C195" s="13"/>
      <c r="D195" s="13"/>
      <c r="E195" s="14"/>
      <c r="F195" s="15"/>
      <c r="G195" s="15"/>
      <c r="H195" s="15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89"/>
      <c r="V195" s="90"/>
      <c r="W195" s="91"/>
      <c r="X195" s="91"/>
      <c r="Y195" s="92"/>
      <c r="Z195" s="93"/>
      <c r="AA195" s="93"/>
      <c r="AB195" s="93"/>
      <c r="AC195" s="93"/>
      <c r="AD195" s="108"/>
      <c r="AE195" s="92"/>
    </row>
    <row r="196" spans="1:31" ht="23.25" customHeight="1">
      <c r="A196" s="12"/>
      <c r="B196" s="12"/>
      <c r="C196" s="13"/>
      <c r="D196" s="13"/>
      <c r="E196" s="14"/>
      <c r="F196" s="15"/>
      <c r="G196" s="15"/>
      <c r="H196" s="15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89"/>
      <c r="V196" s="90"/>
      <c r="W196" s="91"/>
      <c r="X196" s="91"/>
      <c r="Y196" s="92"/>
      <c r="Z196" s="93"/>
      <c r="AA196" s="93"/>
      <c r="AB196" s="93"/>
      <c r="AC196" s="93"/>
      <c r="AD196" s="108"/>
      <c r="AE196" s="92"/>
    </row>
    <row r="197" spans="1:31" ht="23.25" customHeight="1">
      <c r="A197" s="12"/>
      <c r="B197" s="12"/>
      <c r="C197" s="13"/>
      <c r="D197" s="13"/>
      <c r="E197" s="14"/>
      <c r="F197" s="15"/>
      <c r="G197" s="15"/>
      <c r="H197" s="15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89"/>
      <c r="V197" s="90"/>
      <c r="W197" s="91"/>
      <c r="X197" s="91"/>
      <c r="Y197" s="92"/>
      <c r="Z197" s="93"/>
      <c r="AA197" s="93"/>
      <c r="AB197" s="93"/>
      <c r="AC197" s="93"/>
      <c r="AD197" s="108"/>
      <c r="AE197" s="92"/>
    </row>
    <row r="198" spans="1:31" ht="23.25" customHeight="1">
      <c r="A198" s="12"/>
      <c r="B198" s="12"/>
      <c r="C198" s="13"/>
      <c r="D198" s="13"/>
      <c r="E198" s="14"/>
      <c r="F198" s="15"/>
      <c r="G198" s="15"/>
      <c r="H198" s="15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89"/>
      <c r="V198" s="90"/>
      <c r="W198" s="91"/>
      <c r="X198" s="91"/>
      <c r="Y198" s="92"/>
      <c r="Z198" s="93"/>
      <c r="AA198" s="93"/>
      <c r="AB198" s="93"/>
      <c r="AC198" s="93"/>
      <c r="AD198" s="108"/>
      <c r="AE198" s="92"/>
    </row>
    <row r="199" spans="1:31" ht="23.25" customHeight="1">
      <c r="A199" s="12"/>
      <c r="B199" s="12"/>
      <c r="C199" s="13"/>
      <c r="D199" s="13"/>
      <c r="E199" s="14"/>
      <c r="F199" s="15"/>
      <c r="G199" s="15"/>
      <c r="H199" s="15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89"/>
      <c r="V199" s="90"/>
      <c r="W199" s="91"/>
      <c r="X199" s="91"/>
      <c r="Y199" s="92"/>
      <c r="Z199" s="93"/>
      <c r="AA199" s="93"/>
      <c r="AB199" s="93"/>
      <c r="AC199" s="93"/>
      <c r="AD199" s="108"/>
      <c r="AE199" s="92"/>
    </row>
    <row r="200" spans="1:31" ht="23.25" customHeight="1">
      <c r="A200" s="12"/>
      <c r="B200" s="12"/>
      <c r="C200" s="13"/>
      <c r="D200" s="13"/>
      <c r="E200" s="14"/>
      <c r="F200" s="15"/>
      <c r="G200" s="15"/>
      <c r="H200" s="15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89"/>
      <c r="V200" s="90"/>
      <c r="W200" s="91"/>
      <c r="X200" s="91"/>
      <c r="Y200" s="92"/>
      <c r="Z200" s="93"/>
      <c r="AA200" s="93"/>
      <c r="AB200" s="93"/>
      <c r="AC200" s="93"/>
      <c r="AD200" s="108"/>
      <c r="AE200" s="92"/>
    </row>
    <row r="201" spans="1:31" ht="23.25" customHeight="1">
      <c r="A201" s="12"/>
      <c r="B201" s="12"/>
      <c r="C201" s="13"/>
      <c r="D201" s="13"/>
      <c r="E201" s="14"/>
      <c r="F201" s="15"/>
      <c r="G201" s="15"/>
      <c r="H201" s="15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89"/>
      <c r="V201" s="90"/>
      <c r="W201" s="91"/>
      <c r="X201" s="91"/>
      <c r="Y201" s="92"/>
      <c r="Z201" s="93"/>
      <c r="AA201" s="93"/>
      <c r="AB201" s="93"/>
      <c r="AC201" s="93"/>
      <c r="AD201" s="108"/>
      <c r="AE201" s="92"/>
    </row>
    <row r="202" spans="1:31" ht="23.25" customHeight="1">
      <c r="A202" s="12"/>
      <c r="B202" s="12"/>
      <c r="C202" s="13"/>
      <c r="D202" s="13"/>
      <c r="E202" s="14"/>
      <c r="F202" s="15"/>
      <c r="G202" s="15"/>
      <c r="H202" s="15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89"/>
      <c r="V202" s="90"/>
      <c r="W202" s="91"/>
      <c r="X202" s="91"/>
      <c r="Y202" s="92"/>
      <c r="Z202" s="93"/>
      <c r="AA202" s="93"/>
      <c r="AB202" s="93"/>
      <c r="AC202" s="93"/>
      <c r="AD202" s="108"/>
      <c r="AE202" s="92"/>
    </row>
    <row r="203" spans="1:31" ht="23.25" customHeight="1">
      <c r="A203" s="12"/>
      <c r="B203" s="12"/>
      <c r="C203" s="13"/>
      <c r="D203" s="13"/>
      <c r="E203" s="14"/>
      <c r="F203" s="15"/>
      <c r="G203" s="15"/>
      <c r="H203" s="15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89"/>
      <c r="V203" s="90"/>
      <c r="W203" s="91"/>
      <c r="X203" s="91"/>
      <c r="Y203" s="92"/>
      <c r="Z203" s="93"/>
      <c r="AA203" s="93"/>
      <c r="AB203" s="93"/>
      <c r="AC203" s="93"/>
      <c r="AD203" s="108"/>
      <c r="AE203" s="92"/>
    </row>
    <row r="204" spans="1:31" ht="23.25" customHeight="1">
      <c r="A204" s="12"/>
      <c r="B204" s="12"/>
      <c r="C204" s="13"/>
      <c r="D204" s="13"/>
      <c r="E204" s="14"/>
      <c r="F204" s="15"/>
      <c r="G204" s="15"/>
      <c r="H204" s="15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89"/>
      <c r="V204" s="90"/>
      <c r="W204" s="91"/>
      <c r="X204" s="91"/>
      <c r="Y204" s="92"/>
      <c r="Z204" s="93"/>
      <c r="AA204" s="93"/>
      <c r="AB204" s="93"/>
      <c r="AC204" s="93"/>
      <c r="AD204" s="108"/>
      <c r="AE204" s="92"/>
    </row>
    <row r="205" spans="1:31" ht="23.25" customHeight="1">
      <c r="A205" s="12"/>
      <c r="B205" s="12"/>
      <c r="C205" s="13"/>
      <c r="D205" s="13"/>
      <c r="E205" s="14"/>
      <c r="F205" s="15"/>
      <c r="G205" s="15"/>
      <c r="H205" s="15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89"/>
      <c r="V205" s="90"/>
      <c r="W205" s="91"/>
      <c r="X205" s="91"/>
      <c r="Y205" s="92"/>
      <c r="Z205" s="93"/>
      <c r="AA205" s="93"/>
      <c r="AB205" s="93"/>
      <c r="AC205" s="93"/>
      <c r="AD205" s="108"/>
      <c r="AE205" s="92"/>
    </row>
    <row r="206" spans="1:31" ht="23.25" customHeight="1">
      <c r="A206" s="12"/>
      <c r="B206" s="12"/>
      <c r="C206" s="13"/>
      <c r="D206" s="13"/>
      <c r="E206" s="14"/>
      <c r="F206" s="15"/>
      <c r="G206" s="15"/>
      <c r="H206" s="15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89"/>
      <c r="V206" s="90"/>
      <c r="W206" s="91"/>
      <c r="X206" s="91"/>
      <c r="Y206" s="92"/>
      <c r="Z206" s="93"/>
      <c r="AA206" s="93"/>
      <c r="AB206" s="93"/>
      <c r="AC206" s="93"/>
      <c r="AD206" s="108"/>
      <c r="AE206" s="92"/>
    </row>
    <row r="207" spans="1:31" ht="23.25" customHeight="1">
      <c r="A207" s="12"/>
      <c r="B207" s="12"/>
      <c r="C207" s="13"/>
      <c r="D207" s="13"/>
      <c r="E207" s="14"/>
      <c r="F207" s="15"/>
      <c r="G207" s="15"/>
      <c r="H207" s="15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89"/>
      <c r="V207" s="90"/>
      <c r="W207" s="91"/>
      <c r="X207" s="91"/>
      <c r="Y207" s="92"/>
      <c r="Z207" s="93"/>
      <c r="AA207" s="93"/>
      <c r="AB207" s="93"/>
      <c r="AC207" s="93"/>
      <c r="AD207" s="108"/>
      <c r="AE207" s="92"/>
    </row>
    <row r="208" spans="1:31" ht="23.25" customHeight="1">
      <c r="A208" s="12"/>
      <c r="B208" s="12"/>
      <c r="C208" s="13"/>
      <c r="D208" s="13"/>
      <c r="E208" s="14"/>
      <c r="F208" s="15"/>
      <c r="G208" s="15"/>
      <c r="H208" s="15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89"/>
      <c r="V208" s="90"/>
      <c r="W208" s="91"/>
      <c r="X208" s="91"/>
      <c r="Y208" s="92"/>
      <c r="Z208" s="93"/>
      <c r="AA208" s="93"/>
      <c r="AB208" s="93"/>
      <c r="AC208" s="93"/>
      <c r="AD208" s="108"/>
      <c r="AE208" s="92"/>
    </row>
    <row r="209" spans="1:31" ht="23.25" customHeight="1">
      <c r="A209" s="12"/>
      <c r="B209" s="12"/>
      <c r="C209" s="13"/>
      <c r="D209" s="13"/>
      <c r="E209" s="14"/>
      <c r="F209" s="15"/>
      <c r="G209" s="15"/>
      <c r="H209" s="15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89"/>
      <c r="V209" s="90"/>
      <c r="W209" s="91"/>
      <c r="X209" s="91"/>
      <c r="Y209" s="92"/>
      <c r="Z209" s="93"/>
      <c r="AA209" s="93"/>
      <c r="AB209" s="93"/>
      <c r="AC209" s="93"/>
      <c r="AD209" s="108"/>
      <c r="AE209" s="92"/>
    </row>
    <row r="210" spans="1:31" ht="23.25" customHeight="1">
      <c r="A210" s="12"/>
      <c r="B210" s="12"/>
      <c r="C210" s="13"/>
      <c r="D210" s="13"/>
      <c r="E210" s="14"/>
      <c r="F210" s="15"/>
      <c r="G210" s="15"/>
      <c r="H210" s="15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89"/>
      <c r="V210" s="90"/>
      <c r="W210" s="91"/>
      <c r="X210" s="91"/>
      <c r="Y210" s="92"/>
      <c r="Z210" s="93"/>
      <c r="AA210" s="93"/>
      <c r="AB210" s="93"/>
      <c r="AC210" s="93"/>
      <c r="AD210" s="108"/>
      <c r="AE210" s="92"/>
    </row>
    <row r="211" spans="1:31" ht="23.25" customHeight="1">
      <c r="A211" s="12"/>
      <c r="B211" s="12"/>
      <c r="C211" s="13"/>
      <c r="D211" s="13"/>
      <c r="E211" s="14"/>
      <c r="F211" s="15"/>
      <c r="G211" s="15"/>
      <c r="H211" s="15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89"/>
      <c r="V211" s="90"/>
      <c r="W211" s="91"/>
      <c r="X211" s="91"/>
      <c r="Y211" s="92"/>
      <c r="Z211" s="93"/>
      <c r="AA211" s="93"/>
      <c r="AB211" s="93"/>
      <c r="AC211" s="93"/>
      <c r="AD211" s="108"/>
      <c r="AE211" s="92"/>
    </row>
    <row r="212" spans="1:31" ht="23.25" customHeight="1">
      <c r="A212" s="12"/>
      <c r="B212" s="12"/>
      <c r="C212" s="13"/>
      <c r="D212" s="13"/>
      <c r="E212" s="14"/>
      <c r="F212" s="15"/>
      <c r="G212" s="15"/>
      <c r="H212" s="15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89"/>
      <c r="V212" s="90"/>
      <c r="W212" s="91"/>
      <c r="X212" s="91"/>
      <c r="Y212" s="92"/>
      <c r="Z212" s="93"/>
      <c r="AA212" s="93"/>
      <c r="AB212" s="93"/>
      <c r="AC212" s="93"/>
      <c r="AD212" s="108"/>
      <c r="AE212" s="92"/>
    </row>
    <row r="213" spans="1:31" ht="23.25" customHeight="1">
      <c r="A213" s="12"/>
      <c r="B213" s="12"/>
      <c r="C213" s="13"/>
      <c r="D213" s="13"/>
      <c r="E213" s="14"/>
      <c r="F213" s="15"/>
      <c r="G213" s="15"/>
      <c r="H213" s="15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89"/>
      <c r="V213" s="90"/>
      <c r="W213" s="91"/>
      <c r="X213" s="91"/>
      <c r="Y213" s="92"/>
      <c r="Z213" s="93"/>
      <c r="AA213" s="93"/>
      <c r="AB213" s="93"/>
      <c r="AC213" s="93"/>
      <c r="AD213" s="108"/>
      <c r="AE213" s="92"/>
    </row>
    <row r="214" spans="1:31" ht="23.25" customHeight="1">
      <c r="A214" s="12"/>
      <c r="B214" s="12"/>
      <c r="C214" s="13"/>
      <c r="D214" s="13"/>
      <c r="E214" s="14"/>
      <c r="F214" s="15"/>
      <c r="G214" s="15"/>
      <c r="H214" s="15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89"/>
      <c r="V214" s="90"/>
      <c r="W214" s="91"/>
      <c r="X214" s="91"/>
      <c r="Y214" s="92"/>
      <c r="Z214" s="93"/>
      <c r="AA214" s="93"/>
      <c r="AB214" s="93"/>
      <c r="AC214" s="93"/>
      <c r="AD214" s="108"/>
      <c r="AE214" s="92"/>
    </row>
    <row r="215" spans="1:31" ht="23.25" customHeight="1">
      <c r="A215" s="12"/>
      <c r="B215" s="12"/>
      <c r="C215" s="13"/>
      <c r="D215" s="13"/>
      <c r="E215" s="14"/>
      <c r="F215" s="15"/>
      <c r="G215" s="15"/>
      <c r="H215" s="15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89"/>
      <c r="V215" s="90"/>
      <c r="W215" s="91"/>
      <c r="X215" s="91"/>
      <c r="Y215" s="92"/>
      <c r="Z215" s="93"/>
      <c r="AA215" s="93"/>
      <c r="AB215" s="93"/>
      <c r="AC215" s="93"/>
      <c r="AD215" s="108"/>
      <c r="AE215" s="92"/>
    </row>
    <row r="216" spans="1:31" ht="23.25" customHeight="1">
      <c r="A216" s="12"/>
      <c r="B216" s="12"/>
      <c r="C216" s="13"/>
      <c r="D216" s="13"/>
      <c r="E216" s="14"/>
      <c r="F216" s="15"/>
      <c r="G216" s="15"/>
      <c r="H216" s="15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89"/>
      <c r="V216" s="90"/>
      <c r="W216" s="91"/>
      <c r="X216" s="91"/>
      <c r="Y216" s="92"/>
      <c r="Z216" s="93"/>
      <c r="AA216" s="93"/>
      <c r="AB216" s="93"/>
      <c r="AC216" s="93"/>
      <c r="AD216" s="108"/>
      <c r="AE216" s="92"/>
    </row>
    <row r="217" spans="1:31" ht="23.25" customHeight="1">
      <c r="A217" s="12"/>
      <c r="B217" s="12"/>
      <c r="C217" s="13"/>
      <c r="D217" s="13"/>
      <c r="E217" s="14"/>
      <c r="F217" s="15"/>
      <c r="G217" s="15"/>
      <c r="H217" s="15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89"/>
      <c r="V217" s="90"/>
      <c r="W217" s="91"/>
      <c r="X217" s="91"/>
      <c r="Y217" s="92"/>
      <c r="Z217" s="93"/>
      <c r="AA217" s="93"/>
      <c r="AB217" s="93"/>
      <c r="AC217" s="93"/>
      <c r="AD217" s="108"/>
      <c r="AE217" s="92"/>
    </row>
    <row r="218" spans="1:31" ht="23.25" customHeight="1">
      <c r="A218" s="12"/>
      <c r="B218" s="12"/>
      <c r="C218" s="13"/>
      <c r="D218" s="13"/>
      <c r="E218" s="14"/>
      <c r="F218" s="15"/>
      <c r="G218" s="15"/>
      <c r="H218" s="15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89"/>
      <c r="V218" s="90"/>
      <c r="W218" s="91"/>
      <c r="X218" s="91"/>
      <c r="Y218" s="92"/>
      <c r="Z218" s="93"/>
      <c r="AA218" s="93"/>
      <c r="AB218" s="93"/>
      <c r="AC218" s="93"/>
      <c r="AD218" s="108"/>
      <c r="AE218" s="92"/>
    </row>
    <row r="219" spans="1:31" ht="23.25" customHeight="1">
      <c r="A219" s="12"/>
      <c r="B219" s="12"/>
      <c r="C219" s="13"/>
      <c r="D219" s="13"/>
      <c r="E219" s="14"/>
      <c r="F219" s="15"/>
      <c r="G219" s="15"/>
      <c r="H219" s="15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89"/>
      <c r="V219" s="90"/>
      <c r="W219" s="91"/>
      <c r="X219" s="91"/>
      <c r="Y219" s="92"/>
      <c r="Z219" s="93"/>
      <c r="AA219" s="93"/>
      <c r="AB219" s="93"/>
      <c r="AC219" s="93"/>
      <c r="AD219" s="108"/>
      <c r="AE219" s="92"/>
    </row>
    <row r="220" spans="1:31" ht="23.25" customHeight="1">
      <c r="A220" s="12"/>
      <c r="B220" s="12"/>
      <c r="C220" s="13"/>
      <c r="D220" s="13"/>
      <c r="E220" s="14"/>
      <c r="F220" s="15"/>
      <c r="G220" s="15"/>
      <c r="H220" s="15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89"/>
      <c r="V220" s="90"/>
      <c r="W220" s="91"/>
      <c r="X220" s="91"/>
      <c r="Y220" s="92"/>
      <c r="Z220" s="93"/>
      <c r="AA220" s="93"/>
      <c r="AB220" s="93"/>
      <c r="AC220" s="93"/>
      <c r="AD220" s="108"/>
      <c r="AE220" s="92"/>
    </row>
    <row r="221" spans="1:31" ht="23.25" customHeight="1">
      <c r="A221" s="12"/>
      <c r="B221" s="12"/>
      <c r="C221" s="13"/>
      <c r="D221" s="13"/>
      <c r="E221" s="14"/>
      <c r="F221" s="15"/>
      <c r="G221" s="15"/>
      <c r="H221" s="15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89"/>
      <c r="V221" s="90"/>
      <c r="W221" s="91"/>
      <c r="X221" s="91"/>
      <c r="Y221" s="92"/>
      <c r="Z221" s="93"/>
      <c r="AA221" s="93"/>
      <c r="AB221" s="93"/>
      <c r="AC221" s="93"/>
      <c r="AD221" s="108"/>
      <c r="AE221" s="92"/>
    </row>
    <row r="222" spans="1:31" ht="23.25" customHeight="1">
      <c r="A222" s="12"/>
      <c r="B222" s="12"/>
      <c r="C222" s="13"/>
      <c r="D222" s="13"/>
      <c r="E222" s="14"/>
      <c r="F222" s="15"/>
      <c r="G222" s="15"/>
      <c r="H222" s="15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89"/>
      <c r="V222" s="90"/>
      <c r="W222" s="91"/>
      <c r="X222" s="91"/>
      <c r="Y222" s="92"/>
      <c r="Z222" s="93"/>
      <c r="AA222" s="93"/>
      <c r="AB222" s="93"/>
      <c r="AC222" s="93"/>
      <c r="AD222" s="108"/>
      <c r="AE222" s="92"/>
    </row>
    <row r="223" spans="1:31" ht="23.25" customHeight="1">
      <c r="A223" s="12"/>
      <c r="B223" s="12"/>
      <c r="C223" s="13"/>
      <c r="D223" s="13"/>
      <c r="E223" s="14"/>
      <c r="F223" s="15"/>
      <c r="G223" s="15"/>
      <c r="H223" s="15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89"/>
      <c r="V223" s="90"/>
      <c r="W223" s="91"/>
      <c r="X223" s="91"/>
      <c r="Y223" s="92"/>
      <c r="Z223" s="93"/>
      <c r="AA223" s="93"/>
      <c r="AB223" s="93"/>
      <c r="AC223" s="93"/>
      <c r="AD223" s="108"/>
      <c r="AE223" s="92"/>
    </row>
    <row r="224" spans="1:31" ht="23.25" customHeight="1">
      <c r="A224" s="12"/>
      <c r="B224" s="12"/>
      <c r="C224" s="13"/>
      <c r="D224" s="13"/>
      <c r="E224" s="14"/>
      <c r="F224" s="15"/>
      <c r="G224" s="15"/>
      <c r="H224" s="15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89"/>
      <c r="V224" s="90"/>
      <c r="W224" s="91"/>
      <c r="X224" s="91"/>
      <c r="Y224" s="92"/>
      <c r="Z224" s="93"/>
      <c r="AA224" s="93"/>
      <c r="AB224" s="93"/>
      <c r="AC224" s="93"/>
      <c r="AD224" s="108"/>
      <c r="AE224" s="92"/>
    </row>
    <row r="225" spans="1:31" ht="23.25" customHeight="1">
      <c r="A225" s="12"/>
      <c r="B225" s="12"/>
      <c r="C225" s="13"/>
      <c r="D225" s="13"/>
      <c r="E225" s="14"/>
      <c r="F225" s="15"/>
      <c r="G225" s="15"/>
      <c r="H225" s="15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89"/>
      <c r="V225" s="90"/>
      <c r="W225" s="91"/>
      <c r="X225" s="91"/>
      <c r="Y225" s="92"/>
      <c r="Z225" s="93"/>
      <c r="AA225" s="93"/>
      <c r="AB225" s="93"/>
      <c r="AC225" s="93"/>
      <c r="AD225" s="108"/>
      <c r="AE225" s="92"/>
    </row>
    <row r="226" spans="1:31" ht="23.25" customHeight="1">
      <c r="A226" s="12"/>
      <c r="B226" s="12"/>
      <c r="C226" s="13"/>
      <c r="D226" s="13"/>
      <c r="E226" s="14"/>
      <c r="F226" s="15"/>
      <c r="G226" s="15"/>
      <c r="H226" s="15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89"/>
      <c r="V226" s="90"/>
      <c r="W226" s="91"/>
      <c r="X226" s="91"/>
      <c r="Y226" s="92"/>
      <c r="Z226" s="93"/>
      <c r="AA226" s="93"/>
      <c r="AB226" s="93"/>
      <c r="AC226" s="93"/>
      <c r="AD226" s="108"/>
      <c r="AE226" s="92"/>
    </row>
    <row r="227" spans="1:31" ht="23.25" customHeight="1">
      <c r="A227" s="12"/>
      <c r="B227" s="12"/>
      <c r="C227" s="13"/>
      <c r="D227" s="13"/>
      <c r="E227" s="14"/>
      <c r="F227" s="15"/>
      <c r="G227" s="15"/>
      <c r="H227" s="15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89"/>
      <c r="V227" s="90"/>
      <c r="W227" s="91"/>
      <c r="X227" s="91"/>
      <c r="Y227" s="92"/>
      <c r="Z227" s="93"/>
      <c r="AA227" s="93"/>
      <c r="AB227" s="93"/>
      <c r="AC227" s="93"/>
      <c r="AD227" s="108"/>
      <c r="AE227" s="92"/>
    </row>
    <row r="228" spans="1:31" ht="23.25" customHeight="1">
      <c r="A228" s="12"/>
      <c r="B228" s="12"/>
      <c r="C228" s="13"/>
      <c r="D228" s="13"/>
      <c r="E228" s="14"/>
      <c r="F228" s="15"/>
      <c r="G228" s="15"/>
      <c r="H228" s="15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89"/>
      <c r="V228" s="90"/>
      <c r="W228" s="91"/>
      <c r="X228" s="91"/>
      <c r="Y228" s="92"/>
      <c r="Z228" s="93"/>
      <c r="AA228" s="93"/>
      <c r="AB228" s="93"/>
      <c r="AC228" s="93"/>
      <c r="AD228" s="108"/>
      <c r="AE228" s="92"/>
    </row>
    <row r="229" spans="1:31" ht="23.25" customHeight="1">
      <c r="A229" s="12"/>
      <c r="B229" s="12"/>
      <c r="C229" s="13"/>
      <c r="D229" s="13"/>
      <c r="E229" s="14"/>
      <c r="F229" s="15"/>
      <c r="G229" s="15"/>
      <c r="H229" s="15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89"/>
      <c r="V229" s="90"/>
      <c r="W229" s="91"/>
      <c r="X229" s="91"/>
      <c r="Y229" s="92"/>
      <c r="Z229" s="93"/>
      <c r="AA229" s="93"/>
      <c r="AB229" s="93"/>
      <c r="AC229" s="93"/>
      <c r="AD229" s="108"/>
      <c r="AE229" s="92"/>
    </row>
    <row r="230" spans="1:31" ht="23.25" customHeight="1">
      <c r="A230" s="12"/>
      <c r="B230" s="12"/>
      <c r="C230" s="13"/>
      <c r="D230" s="13"/>
      <c r="E230" s="14"/>
      <c r="F230" s="15"/>
      <c r="G230" s="15"/>
      <c r="H230" s="15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89"/>
      <c r="V230" s="90"/>
      <c r="W230" s="91"/>
      <c r="X230" s="91"/>
      <c r="Y230" s="92"/>
      <c r="Z230" s="93"/>
      <c r="AA230" s="93"/>
      <c r="AB230" s="93"/>
      <c r="AC230" s="93"/>
      <c r="AD230" s="108"/>
      <c r="AE230" s="92"/>
    </row>
    <row r="231" spans="1:31" ht="23.25" customHeight="1">
      <c r="A231" s="12"/>
      <c r="B231" s="12"/>
      <c r="C231" s="13"/>
      <c r="D231" s="13"/>
      <c r="E231" s="14"/>
      <c r="F231" s="15"/>
      <c r="G231" s="15"/>
      <c r="H231" s="15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89"/>
      <c r="V231" s="90"/>
      <c r="W231" s="91"/>
      <c r="X231" s="91"/>
      <c r="Y231" s="92"/>
      <c r="Z231" s="93"/>
      <c r="AA231" s="93"/>
      <c r="AB231" s="93"/>
      <c r="AC231" s="93"/>
      <c r="AD231" s="108"/>
      <c r="AE231" s="92"/>
    </row>
    <row r="232" spans="1:31" ht="23.25" customHeight="1">
      <c r="A232" s="12"/>
      <c r="B232" s="12"/>
      <c r="C232" s="13"/>
      <c r="D232" s="13"/>
      <c r="E232" s="14"/>
      <c r="F232" s="15"/>
      <c r="G232" s="15"/>
      <c r="H232" s="15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89"/>
      <c r="V232" s="90"/>
      <c r="W232" s="91"/>
      <c r="X232" s="91"/>
      <c r="Y232" s="92"/>
      <c r="Z232" s="93"/>
      <c r="AA232" s="93"/>
      <c r="AB232" s="93"/>
      <c r="AC232" s="93"/>
      <c r="AD232" s="108"/>
      <c r="AE232" s="92"/>
    </row>
    <row r="233" spans="1:31" ht="23.25" customHeight="1">
      <c r="A233" s="12"/>
      <c r="B233" s="12"/>
      <c r="C233" s="13"/>
      <c r="D233" s="13"/>
      <c r="E233" s="14"/>
      <c r="F233" s="15"/>
      <c r="G233" s="15"/>
      <c r="H233" s="15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89"/>
      <c r="V233" s="90"/>
      <c r="W233" s="91"/>
      <c r="X233" s="91"/>
      <c r="Y233" s="92"/>
      <c r="Z233" s="93"/>
      <c r="AA233" s="93"/>
      <c r="AB233" s="93"/>
      <c r="AC233" s="93"/>
      <c r="AD233" s="108"/>
      <c r="AE233" s="92"/>
    </row>
    <row r="234" spans="1:31" ht="23.25" customHeight="1">
      <c r="A234" s="12"/>
      <c r="B234" s="12"/>
      <c r="C234" s="13"/>
      <c r="D234" s="13"/>
      <c r="E234" s="14"/>
      <c r="F234" s="15"/>
      <c r="G234" s="15"/>
      <c r="H234" s="15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89"/>
      <c r="V234" s="90"/>
      <c r="W234" s="91"/>
      <c r="X234" s="91"/>
      <c r="Y234" s="92"/>
      <c r="Z234" s="93"/>
      <c r="AA234" s="93"/>
      <c r="AB234" s="93"/>
      <c r="AC234" s="93"/>
      <c r="AD234" s="108"/>
      <c r="AE234" s="92"/>
    </row>
    <row r="235" spans="1:31" ht="23.25" customHeight="1">
      <c r="A235" s="12"/>
      <c r="B235" s="12"/>
      <c r="C235" s="13"/>
      <c r="D235" s="13"/>
      <c r="E235" s="14"/>
      <c r="F235" s="15"/>
      <c r="G235" s="15"/>
      <c r="H235" s="15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89"/>
      <c r="V235" s="90"/>
      <c r="W235" s="91"/>
      <c r="X235" s="91"/>
      <c r="Y235" s="92"/>
      <c r="Z235" s="93"/>
      <c r="AA235" s="93"/>
      <c r="AB235" s="93"/>
      <c r="AC235" s="93"/>
      <c r="AD235" s="108"/>
      <c r="AE235" s="92"/>
    </row>
    <row r="236" spans="1:31" ht="23.25" customHeight="1">
      <c r="A236" s="12"/>
      <c r="B236" s="12"/>
      <c r="C236" s="13"/>
      <c r="D236" s="13"/>
      <c r="E236" s="14"/>
      <c r="F236" s="15"/>
      <c r="G236" s="15"/>
      <c r="H236" s="15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89"/>
      <c r="V236" s="90"/>
      <c r="W236" s="91"/>
      <c r="X236" s="91"/>
      <c r="Y236" s="92"/>
      <c r="Z236" s="93"/>
      <c r="AA236" s="93"/>
      <c r="AB236" s="93"/>
      <c r="AC236" s="93"/>
      <c r="AD236" s="108"/>
      <c r="AE236" s="92"/>
    </row>
    <row r="237" spans="1:31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94"/>
      <c r="V237" s="95"/>
      <c r="W237" s="96"/>
      <c r="X237" s="104"/>
      <c r="Y237" s="97"/>
      <c r="AE237" s="98"/>
    </row>
    <row r="238" spans="1:31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94"/>
      <c r="V238" s="95"/>
      <c r="W238" s="96"/>
      <c r="X238" s="104"/>
      <c r="Y238" s="97"/>
      <c r="AE238" s="98"/>
    </row>
    <row r="239" spans="1:31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94"/>
      <c r="V239" s="95"/>
      <c r="W239" s="96"/>
      <c r="X239" s="104"/>
      <c r="Y239" s="97"/>
      <c r="AE239" s="98"/>
    </row>
    <row r="240" spans="1:31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94"/>
      <c r="V240" s="95"/>
      <c r="W240" s="96"/>
      <c r="X240" s="104"/>
      <c r="Y240" s="97"/>
      <c r="AE240" s="98"/>
    </row>
    <row r="241" spans="1:3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94"/>
      <c r="V241" s="95"/>
      <c r="W241" s="96"/>
      <c r="X241" s="104"/>
      <c r="Y241" s="97"/>
      <c r="AE241" s="98"/>
    </row>
    <row r="242" spans="1:31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94"/>
      <c r="V242" s="95"/>
      <c r="W242" s="96"/>
      <c r="X242" s="104"/>
      <c r="Y242" s="97"/>
      <c r="AE242" s="98"/>
    </row>
    <row r="243" spans="1:31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94"/>
      <c r="V243" s="95"/>
      <c r="W243" s="96"/>
      <c r="X243" s="104"/>
      <c r="Y243" s="97"/>
      <c r="AE243" s="98"/>
    </row>
    <row r="244" spans="1:31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94"/>
      <c r="V244" s="95"/>
      <c r="W244" s="96"/>
      <c r="X244" s="104"/>
      <c r="Y244" s="97"/>
      <c r="AE244" s="98"/>
    </row>
    <row r="245" spans="1:31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94"/>
      <c r="V245" s="95"/>
      <c r="W245" s="96"/>
      <c r="X245" s="104"/>
      <c r="Y245" s="97"/>
      <c r="AE245" s="98"/>
    </row>
    <row r="246" spans="1:31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94"/>
      <c r="V246" s="95"/>
      <c r="W246" s="96"/>
      <c r="X246" s="104"/>
      <c r="Y246" s="97"/>
      <c r="AE246" s="98"/>
    </row>
    <row r="247" spans="1:31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94"/>
      <c r="V247" s="95"/>
      <c r="W247" s="96"/>
      <c r="X247" s="104"/>
      <c r="Y247" s="97"/>
      <c r="AE247" s="98"/>
    </row>
    <row r="248" spans="1:31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94"/>
      <c r="V248" s="95"/>
      <c r="W248" s="96"/>
      <c r="X248" s="104"/>
      <c r="Y248" s="97"/>
      <c r="AE248" s="98"/>
    </row>
    <row r="249" spans="1:31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94"/>
      <c r="V249" s="95"/>
      <c r="W249" s="96"/>
      <c r="X249" s="104"/>
      <c r="Y249" s="97"/>
      <c r="AE249" s="98"/>
    </row>
    <row r="250" spans="1:31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94"/>
      <c r="V250" s="95"/>
      <c r="W250" s="96"/>
      <c r="X250" s="104"/>
      <c r="Y250" s="97"/>
      <c r="AE250" s="98"/>
    </row>
    <row r="251" spans="1:3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94"/>
      <c r="V251" s="95"/>
      <c r="W251" s="96"/>
      <c r="X251" s="104"/>
      <c r="Y251" s="97"/>
      <c r="AE251" s="98"/>
    </row>
    <row r="252" spans="1:31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94"/>
      <c r="V252" s="95"/>
      <c r="W252" s="96"/>
      <c r="X252" s="104"/>
      <c r="Y252" s="97"/>
      <c r="AE252" s="98"/>
    </row>
    <row r="253" spans="1:31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94"/>
      <c r="V253" s="95"/>
      <c r="W253" s="96"/>
      <c r="X253" s="104"/>
      <c r="Y253" s="97"/>
      <c r="AE253" s="98"/>
    </row>
    <row r="254" spans="1:31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94"/>
      <c r="V254" s="95"/>
      <c r="W254" s="96"/>
      <c r="X254" s="104"/>
      <c r="Y254" s="97"/>
      <c r="AE254" s="98"/>
    </row>
    <row r="255" spans="1:31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94"/>
      <c r="V255" s="95"/>
      <c r="W255" s="96"/>
      <c r="X255" s="104"/>
      <c r="Y255" s="97"/>
      <c r="AE255" s="98"/>
    </row>
    <row r="256" spans="1:31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94"/>
      <c r="V256" s="95"/>
      <c r="W256" s="96"/>
      <c r="X256" s="104"/>
      <c r="Y256" s="97"/>
      <c r="AE256" s="98"/>
    </row>
    <row r="257" spans="1:31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94"/>
      <c r="V257" s="95"/>
      <c r="W257" s="96"/>
      <c r="X257" s="104"/>
      <c r="Y257" s="97"/>
      <c r="AE257" s="98"/>
    </row>
    <row r="258" spans="1:31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94"/>
      <c r="V258" s="95"/>
      <c r="W258" s="96"/>
      <c r="X258" s="104"/>
      <c r="Y258" s="97"/>
      <c r="AE258" s="98"/>
    </row>
    <row r="259" spans="1:31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94"/>
      <c r="V259" s="95"/>
      <c r="W259" s="96"/>
      <c r="X259" s="104"/>
      <c r="Y259" s="97"/>
      <c r="AE259" s="98"/>
    </row>
    <row r="260" spans="1:31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94"/>
      <c r="V260" s="95"/>
      <c r="W260" s="96"/>
      <c r="X260" s="104"/>
      <c r="Y260" s="97"/>
      <c r="AE260" s="98"/>
    </row>
    <row r="261" spans="1:3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94"/>
      <c r="V261" s="95"/>
      <c r="W261" s="96"/>
      <c r="X261" s="104"/>
      <c r="Y261" s="97"/>
      <c r="AE261" s="98"/>
    </row>
    <row r="262" spans="1:31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94"/>
      <c r="V262" s="95"/>
      <c r="W262" s="96"/>
      <c r="X262" s="104"/>
      <c r="Y262" s="97"/>
      <c r="AE262" s="98"/>
    </row>
    <row r="263" spans="1:31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94"/>
      <c r="V263" s="95"/>
      <c r="W263" s="96"/>
      <c r="X263" s="104"/>
      <c r="Y263" s="97"/>
      <c r="AE263" s="98"/>
    </row>
    <row r="264" spans="1:31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94"/>
      <c r="V264" s="95"/>
      <c r="W264" s="96"/>
      <c r="X264" s="104"/>
      <c r="Y264" s="97"/>
      <c r="AE264" s="98"/>
    </row>
    <row r="265" spans="1:31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94"/>
      <c r="V265" s="95"/>
      <c r="W265" s="96"/>
      <c r="X265" s="104"/>
      <c r="Y265" s="97"/>
      <c r="AE265" s="98"/>
    </row>
    <row r="266" spans="1:31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94"/>
      <c r="V266" s="95"/>
      <c r="W266" s="96"/>
      <c r="X266" s="104"/>
      <c r="Y266" s="97"/>
      <c r="AE266" s="98"/>
    </row>
    <row r="267" spans="1:31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94"/>
      <c r="V267" s="95"/>
      <c r="W267" s="96"/>
      <c r="X267" s="104"/>
      <c r="Y267" s="97"/>
      <c r="AE267" s="98"/>
    </row>
    <row r="268" spans="1:31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94"/>
      <c r="V268" s="95"/>
      <c r="W268" s="96"/>
      <c r="X268" s="104"/>
      <c r="Y268" s="97"/>
      <c r="AE268" s="98"/>
    </row>
    <row r="269" spans="1:31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94"/>
      <c r="V269" s="95"/>
      <c r="W269" s="96"/>
      <c r="X269" s="104"/>
      <c r="Y269" s="97"/>
      <c r="AE269" s="98"/>
    </row>
    <row r="270" spans="1:31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94"/>
      <c r="V270" s="95"/>
      <c r="W270" s="96"/>
      <c r="X270" s="104"/>
      <c r="Y270" s="97"/>
      <c r="AE270" s="98"/>
    </row>
    <row r="271" spans="1:3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94"/>
      <c r="V271" s="95"/>
      <c r="W271" s="96"/>
      <c r="X271" s="104"/>
      <c r="Y271" s="97"/>
      <c r="AE271" s="98"/>
    </row>
    <row r="272" spans="1:31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94"/>
      <c r="V272" s="95"/>
      <c r="W272" s="96"/>
      <c r="X272" s="104"/>
      <c r="Y272" s="97"/>
      <c r="AE272" s="98"/>
    </row>
    <row r="273" spans="1:31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94"/>
      <c r="V273" s="95"/>
      <c r="W273" s="96"/>
      <c r="X273" s="104"/>
      <c r="Y273" s="97"/>
      <c r="AE273" s="98"/>
    </row>
    <row r="274" spans="1:31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94"/>
      <c r="V274" s="95"/>
      <c r="W274" s="96"/>
      <c r="X274" s="104"/>
      <c r="Y274" s="97"/>
      <c r="AE274" s="98"/>
    </row>
    <row r="275" spans="1:31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94"/>
      <c r="V275" s="95"/>
      <c r="W275" s="96"/>
      <c r="X275" s="104"/>
      <c r="Y275" s="97"/>
      <c r="AE275" s="98"/>
    </row>
    <row r="276" spans="1:31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94"/>
      <c r="V276" s="95"/>
      <c r="W276" s="96"/>
      <c r="X276" s="104"/>
      <c r="Y276" s="97"/>
      <c r="AE276" s="98"/>
    </row>
    <row r="277" spans="1:31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94"/>
      <c r="V277" s="95"/>
      <c r="W277" s="96"/>
      <c r="X277" s="104"/>
      <c r="Y277" s="97"/>
      <c r="AE277" s="98"/>
    </row>
    <row r="278" spans="1:31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94"/>
      <c r="V278" s="95"/>
      <c r="W278" s="96"/>
      <c r="X278" s="104"/>
      <c r="Y278" s="97"/>
      <c r="AE278" s="98"/>
    </row>
    <row r="279" spans="1:31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94"/>
      <c r="V279" s="95"/>
      <c r="W279" s="96"/>
      <c r="X279" s="104"/>
      <c r="Y279" s="97"/>
      <c r="AE279" s="98"/>
    </row>
    <row r="280" spans="1:31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94"/>
      <c r="V280" s="95"/>
      <c r="W280" s="96"/>
      <c r="X280" s="104"/>
      <c r="Y280" s="97"/>
      <c r="AE280" s="98"/>
    </row>
    <row r="281" spans="1:3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94"/>
      <c r="V281" s="95"/>
      <c r="W281" s="96"/>
      <c r="X281" s="104"/>
      <c r="Y281" s="97"/>
      <c r="AE281" s="98"/>
    </row>
    <row r="282" spans="1:31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94"/>
      <c r="V282" s="95"/>
      <c r="W282" s="96"/>
      <c r="X282" s="104"/>
      <c r="Y282" s="97"/>
      <c r="AE282" s="98"/>
    </row>
    <row r="283" spans="1:31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94"/>
      <c r="V283" s="95"/>
      <c r="W283" s="96"/>
      <c r="X283" s="104"/>
      <c r="Y283" s="97"/>
      <c r="AE283" s="98"/>
    </row>
    <row r="284" spans="1:31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94"/>
      <c r="V284" s="95"/>
      <c r="W284" s="96"/>
      <c r="X284" s="104"/>
      <c r="Y284" s="97"/>
      <c r="AE284" s="98"/>
    </row>
    <row r="285" spans="1:31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94"/>
      <c r="V285" s="95"/>
      <c r="W285" s="96"/>
      <c r="X285" s="104"/>
      <c r="Y285" s="97"/>
      <c r="AE285" s="98"/>
    </row>
    <row r="286" spans="1:31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94"/>
      <c r="V286" s="95"/>
      <c r="W286" s="96"/>
      <c r="X286" s="104"/>
      <c r="Y286" s="97"/>
      <c r="AE286" s="98"/>
    </row>
    <row r="287" spans="1:31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94"/>
      <c r="V287" s="95"/>
      <c r="W287" s="96"/>
      <c r="X287" s="104"/>
      <c r="Y287" s="97"/>
      <c r="AE287" s="98"/>
    </row>
    <row r="288" spans="1:31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94"/>
      <c r="V288" s="95"/>
      <c r="W288" s="96"/>
      <c r="X288" s="104"/>
      <c r="Y288" s="97"/>
      <c r="AE288" s="98"/>
    </row>
    <row r="289" spans="1:31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94"/>
      <c r="V289" s="95"/>
      <c r="W289" s="96"/>
      <c r="X289" s="104"/>
      <c r="Y289" s="97"/>
      <c r="AE289" s="98"/>
    </row>
    <row r="290" spans="1:31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94"/>
      <c r="V290" s="95"/>
      <c r="W290" s="96"/>
      <c r="X290" s="104"/>
      <c r="Y290" s="97"/>
      <c r="AE290" s="98"/>
    </row>
    <row r="291" spans="1:3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94"/>
      <c r="V291" s="95"/>
      <c r="W291" s="96"/>
      <c r="X291" s="104"/>
      <c r="Y291" s="97"/>
      <c r="AE291" s="98"/>
    </row>
    <row r="292" spans="1:31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94"/>
      <c r="V292" s="95"/>
      <c r="W292" s="96"/>
      <c r="X292" s="104"/>
      <c r="Y292" s="97"/>
      <c r="AE292" s="98"/>
    </row>
    <row r="293" spans="1:31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94"/>
      <c r="V293" s="95"/>
      <c r="W293" s="96"/>
      <c r="X293" s="104"/>
      <c r="Y293" s="97"/>
      <c r="AE293" s="98"/>
    </row>
    <row r="294" spans="1:31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94"/>
      <c r="V294" s="95"/>
      <c r="W294" s="96"/>
      <c r="X294" s="104"/>
      <c r="Y294" s="97"/>
      <c r="AE294" s="98"/>
    </row>
    <row r="295" spans="1:31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94"/>
      <c r="V295" s="95"/>
      <c r="W295" s="96"/>
      <c r="X295" s="104"/>
      <c r="Y295" s="97"/>
      <c r="AE295" s="98"/>
    </row>
    <row r="296" spans="1:31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94"/>
      <c r="V296" s="95"/>
      <c r="W296" s="96"/>
      <c r="X296" s="104"/>
      <c r="Y296" s="97"/>
      <c r="AE296" s="98"/>
    </row>
    <row r="297" spans="1:31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94"/>
      <c r="V297" s="95"/>
      <c r="W297" s="96"/>
      <c r="X297" s="104"/>
      <c r="Y297" s="97"/>
      <c r="AE297" s="98"/>
    </row>
    <row r="298" spans="1:31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94"/>
      <c r="V298" s="95"/>
      <c r="W298" s="96"/>
      <c r="X298" s="104"/>
      <c r="Y298" s="97"/>
      <c r="AE298" s="98"/>
    </row>
    <row r="299" spans="1:31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94"/>
      <c r="V299" s="95"/>
      <c r="W299" s="96"/>
      <c r="X299" s="104"/>
      <c r="Y299" s="97"/>
      <c r="AE299" s="98"/>
    </row>
    <row r="300" spans="1:31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94"/>
      <c r="V300" s="95"/>
      <c r="W300" s="96"/>
      <c r="X300" s="104"/>
      <c r="Y300" s="97"/>
      <c r="AE300" s="98"/>
    </row>
    <row r="301" spans="1:3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94"/>
      <c r="V301" s="95"/>
      <c r="W301" s="96"/>
      <c r="X301" s="104"/>
      <c r="Y301" s="97"/>
      <c r="AE301" s="98"/>
    </row>
    <row r="302" spans="1:31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94"/>
      <c r="V302" s="95"/>
      <c r="W302" s="96"/>
      <c r="X302" s="104"/>
      <c r="Y302" s="97"/>
      <c r="AE302" s="98"/>
    </row>
    <row r="303" spans="1:31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94"/>
      <c r="V303" s="95"/>
      <c r="W303" s="96"/>
      <c r="X303" s="104"/>
      <c r="Y303" s="97"/>
      <c r="AE303" s="98"/>
    </row>
    <row r="304" spans="1:31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94"/>
      <c r="V304" s="95"/>
      <c r="W304" s="96"/>
      <c r="X304" s="104"/>
      <c r="Y304" s="97"/>
      <c r="AE304" s="98"/>
    </row>
    <row r="305" spans="1:31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94"/>
      <c r="V305" s="95"/>
      <c r="W305" s="96"/>
      <c r="X305" s="104"/>
      <c r="Y305" s="97"/>
      <c r="AE305" s="98"/>
    </row>
    <row r="306" spans="1:31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94"/>
      <c r="V306" s="95"/>
      <c r="W306" s="96"/>
      <c r="X306" s="104"/>
      <c r="Y306" s="97"/>
      <c r="AE306" s="98"/>
    </row>
    <row r="307" spans="1:31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94"/>
      <c r="V307" s="95"/>
      <c r="W307" s="96"/>
      <c r="X307" s="104"/>
      <c r="Y307" s="97"/>
      <c r="AE307" s="98"/>
    </row>
    <row r="308" spans="1:31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94"/>
      <c r="V308" s="95"/>
      <c r="W308" s="96"/>
      <c r="X308" s="104"/>
      <c r="Y308" s="97"/>
      <c r="AE308" s="98"/>
    </row>
    <row r="309" spans="1:31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94"/>
      <c r="V309" s="95"/>
      <c r="W309" s="96"/>
      <c r="X309" s="104"/>
      <c r="Y309" s="97"/>
      <c r="AE309" s="98"/>
    </row>
    <row r="310" spans="1:31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94"/>
      <c r="V310" s="95"/>
      <c r="W310" s="96"/>
      <c r="X310" s="104"/>
      <c r="Y310" s="97"/>
      <c r="AE310" s="98"/>
    </row>
    <row r="311" spans="1:3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94"/>
      <c r="V311" s="95"/>
      <c r="W311" s="96"/>
      <c r="X311" s="104"/>
      <c r="Y311" s="97"/>
      <c r="AE311" s="98"/>
    </row>
    <row r="312" spans="1:31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94"/>
      <c r="V312" s="95"/>
      <c r="W312" s="96"/>
      <c r="X312" s="104"/>
      <c r="Y312" s="97"/>
      <c r="AE312" s="98"/>
    </row>
    <row r="313" spans="1:31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94"/>
      <c r="V313" s="95"/>
      <c r="W313" s="96"/>
      <c r="X313" s="104"/>
      <c r="Y313" s="97"/>
      <c r="AE313" s="98"/>
    </row>
    <row r="314" spans="1:31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94"/>
      <c r="V314" s="95"/>
      <c r="W314" s="96"/>
      <c r="X314" s="104"/>
      <c r="Y314" s="97"/>
      <c r="AE314" s="98"/>
    </row>
    <row r="315" spans="1:31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94"/>
      <c r="V315" s="95"/>
      <c r="W315" s="96"/>
      <c r="X315" s="104"/>
      <c r="Y315" s="97"/>
      <c r="AE315" s="98"/>
    </row>
    <row r="316" spans="1:31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94"/>
      <c r="V316" s="95"/>
      <c r="W316" s="96"/>
      <c r="X316" s="104"/>
      <c r="Y316" s="97"/>
      <c r="AE316" s="98"/>
    </row>
    <row r="317" spans="1:31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94"/>
      <c r="V317" s="95"/>
      <c r="W317" s="96"/>
      <c r="X317" s="104"/>
      <c r="Y317" s="97"/>
      <c r="AE317" s="98"/>
    </row>
    <row r="318" spans="1:31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94"/>
      <c r="V318" s="95"/>
      <c r="W318" s="96"/>
      <c r="X318" s="104"/>
      <c r="Y318" s="97"/>
      <c r="AE318" s="98"/>
    </row>
    <row r="319" spans="1:31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94"/>
      <c r="V319" s="95"/>
      <c r="W319" s="96"/>
      <c r="X319" s="104"/>
      <c r="Y319" s="97"/>
      <c r="AE319" s="98"/>
    </row>
    <row r="320" spans="1:31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94"/>
      <c r="V320" s="95"/>
      <c r="W320" s="96"/>
      <c r="X320" s="104"/>
      <c r="Y320" s="97"/>
      <c r="AE320" s="98"/>
    </row>
    <row r="321" spans="1:3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94"/>
      <c r="V321" s="95"/>
      <c r="W321" s="96"/>
      <c r="X321" s="104"/>
      <c r="Y321" s="97"/>
      <c r="AE321" s="98"/>
    </row>
    <row r="322" spans="1:31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94"/>
      <c r="V322" s="95"/>
      <c r="W322" s="96"/>
      <c r="X322" s="104"/>
      <c r="Y322" s="97"/>
      <c r="AE322" s="98"/>
    </row>
    <row r="323" spans="1:31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94"/>
      <c r="V323" s="95"/>
      <c r="W323" s="96"/>
      <c r="X323" s="104"/>
      <c r="Y323" s="97"/>
      <c r="AE323" s="98"/>
    </row>
    <row r="324" spans="1:31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94"/>
      <c r="V324" s="95"/>
      <c r="W324" s="96"/>
      <c r="X324" s="104"/>
      <c r="Y324" s="97"/>
      <c r="AE324" s="98"/>
    </row>
    <row r="325" spans="1:31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94"/>
      <c r="V325" s="95"/>
      <c r="W325" s="96"/>
      <c r="X325" s="104"/>
      <c r="Y325" s="97"/>
      <c r="AE325" s="98"/>
    </row>
    <row r="326" spans="1:31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94"/>
      <c r="V326" s="95"/>
      <c r="W326" s="96"/>
      <c r="X326" s="104"/>
      <c r="Y326" s="97"/>
      <c r="AE326" s="98"/>
    </row>
    <row r="327" spans="1:31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94"/>
      <c r="V327" s="95"/>
      <c r="W327" s="96"/>
      <c r="X327" s="104"/>
      <c r="Y327" s="97"/>
      <c r="AE327" s="98"/>
    </row>
    <row r="328" spans="1:31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94"/>
      <c r="V328" s="95"/>
      <c r="W328" s="96"/>
      <c r="X328" s="104"/>
      <c r="Y328" s="97"/>
      <c r="AE328" s="98"/>
    </row>
    <row r="329" spans="1:31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94"/>
      <c r="V329" s="95"/>
      <c r="W329" s="96"/>
      <c r="X329" s="104"/>
      <c r="Y329" s="97"/>
      <c r="AE329" s="98"/>
    </row>
    <row r="330" spans="1:31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94"/>
      <c r="V330" s="95"/>
      <c r="W330" s="96"/>
      <c r="X330" s="104"/>
      <c r="Y330" s="97"/>
      <c r="AE330" s="98"/>
    </row>
    <row r="331" spans="1: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94"/>
      <c r="V331" s="95"/>
      <c r="W331" s="96"/>
      <c r="X331" s="104"/>
      <c r="Y331" s="97"/>
      <c r="AE331" s="98"/>
    </row>
    <row r="332" spans="1:31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94"/>
      <c r="V332" s="95"/>
      <c r="W332" s="96"/>
      <c r="X332" s="104"/>
      <c r="Y332" s="97"/>
      <c r="AE332" s="98"/>
    </row>
    <row r="333" spans="1:31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94"/>
      <c r="V333" s="95"/>
      <c r="W333" s="96"/>
      <c r="X333" s="104"/>
      <c r="Y333" s="97"/>
      <c r="AE333" s="98"/>
    </row>
    <row r="334" spans="1:31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94"/>
      <c r="V334" s="95"/>
      <c r="W334" s="96"/>
      <c r="X334" s="104"/>
      <c r="Y334" s="97"/>
      <c r="AE334" s="98"/>
    </row>
    <row r="335" spans="1:31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94"/>
      <c r="V335" s="95"/>
      <c r="W335" s="96"/>
      <c r="X335" s="104"/>
      <c r="Y335" s="97"/>
      <c r="AE335" s="98"/>
    </row>
    <row r="336" spans="1:31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94"/>
      <c r="V336" s="95"/>
      <c r="W336" s="96"/>
      <c r="X336" s="104"/>
      <c r="Y336" s="97"/>
      <c r="AE336" s="98"/>
    </row>
    <row r="337" spans="1:31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94"/>
      <c r="V337" s="95"/>
      <c r="W337" s="96"/>
      <c r="X337" s="104"/>
      <c r="Y337" s="97"/>
      <c r="AE337" s="98"/>
    </row>
    <row r="338" spans="1:31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94"/>
      <c r="V338" s="95"/>
      <c r="W338" s="96"/>
      <c r="X338" s="104"/>
      <c r="Y338" s="97"/>
      <c r="AE338" s="98"/>
    </row>
    <row r="339" spans="1:31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94"/>
      <c r="V339" s="95"/>
      <c r="W339" s="96"/>
      <c r="X339" s="104"/>
      <c r="Y339" s="97"/>
      <c r="AE339" s="98"/>
    </row>
    <row r="340" spans="1:31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94"/>
      <c r="V340" s="95"/>
      <c r="W340" s="96"/>
      <c r="X340" s="104"/>
      <c r="Y340" s="97"/>
      <c r="AE340" s="98"/>
    </row>
    <row r="341" spans="1:3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94"/>
      <c r="V341" s="95"/>
      <c r="W341" s="96"/>
      <c r="X341" s="104"/>
      <c r="Y341" s="97"/>
      <c r="AE341" s="98"/>
    </row>
    <row r="342" spans="1:31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94"/>
      <c r="V342" s="95"/>
      <c r="W342" s="96"/>
      <c r="X342" s="104"/>
      <c r="Y342" s="97"/>
      <c r="AE342" s="98"/>
    </row>
    <row r="343" spans="1:31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94"/>
      <c r="V343" s="95"/>
      <c r="W343" s="96"/>
      <c r="X343" s="104"/>
      <c r="Y343" s="97"/>
      <c r="AE343" s="98"/>
    </row>
    <row r="344" spans="1:31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94"/>
      <c r="V344" s="95"/>
      <c r="W344" s="96"/>
      <c r="X344" s="104"/>
      <c r="Y344" s="97"/>
      <c r="AE344" s="98"/>
    </row>
    <row r="345" spans="1:31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94"/>
      <c r="V345" s="95"/>
      <c r="W345" s="96"/>
      <c r="X345" s="104"/>
      <c r="Y345" s="97"/>
      <c r="AE345" s="98"/>
    </row>
    <row r="346" spans="1:31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94"/>
      <c r="V346" s="95"/>
      <c r="W346" s="96"/>
      <c r="X346" s="104"/>
      <c r="Y346" s="97"/>
      <c r="AE346" s="98"/>
    </row>
    <row r="347" spans="1:31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94"/>
      <c r="V347" s="95"/>
      <c r="W347" s="96"/>
      <c r="X347" s="104"/>
      <c r="Y347" s="97"/>
      <c r="AE347" s="98"/>
    </row>
    <row r="348" spans="1:31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94"/>
      <c r="V348" s="95"/>
      <c r="W348" s="96"/>
      <c r="X348" s="104"/>
      <c r="Y348" s="97"/>
      <c r="AE348" s="98"/>
    </row>
    <row r="349" spans="1:31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94"/>
      <c r="V349" s="95"/>
      <c r="W349" s="96"/>
      <c r="X349" s="104"/>
      <c r="Y349" s="97"/>
      <c r="AE349" s="98"/>
    </row>
    <row r="350" spans="1:31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94"/>
      <c r="V350" s="95"/>
      <c r="W350" s="96"/>
      <c r="X350" s="104"/>
      <c r="Y350" s="97"/>
      <c r="AE350" s="98"/>
    </row>
    <row r="351" spans="1:3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94"/>
      <c r="V351" s="95"/>
      <c r="W351" s="96"/>
      <c r="X351" s="104"/>
      <c r="Y351" s="97"/>
      <c r="AE351" s="98"/>
    </row>
    <row r="352" spans="1:31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94"/>
      <c r="V352" s="95"/>
      <c r="W352" s="96"/>
      <c r="X352" s="104"/>
      <c r="Y352" s="97"/>
      <c r="AE352" s="98"/>
    </row>
    <row r="353" spans="1:31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94"/>
      <c r="V353" s="95"/>
      <c r="W353" s="96"/>
      <c r="X353" s="104"/>
      <c r="Y353" s="97"/>
      <c r="AE353" s="98"/>
    </row>
    <row r="354" spans="1:31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94"/>
      <c r="V354" s="95"/>
      <c r="W354" s="96"/>
      <c r="X354" s="104"/>
      <c r="Y354" s="97"/>
      <c r="AE354" s="98"/>
    </row>
    <row r="355" spans="1:31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94"/>
      <c r="V355" s="95"/>
      <c r="W355" s="96"/>
      <c r="X355" s="104"/>
      <c r="Y355" s="97"/>
      <c r="AE355" s="98"/>
    </row>
    <row r="356" spans="1:31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94"/>
      <c r="V356" s="95"/>
      <c r="W356" s="96"/>
      <c r="X356" s="104"/>
      <c r="Y356" s="97"/>
      <c r="AE356" s="98"/>
    </row>
    <row r="357" spans="1:31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94"/>
      <c r="V357" s="95"/>
      <c r="W357" s="96"/>
      <c r="X357" s="104"/>
      <c r="Y357" s="97"/>
      <c r="AE357" s="98"/>
    </row>
    <row r="358" spans="1:31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94"/>
      <c r="V358" s="95"/>
      <c r="W358" s="96"/>
      <c r="X358" s="104"/>
      <c r="Y358" s="97"/>
      <c r="AE358" s="98"/>
    </row>
    <row r="359" spans="1:31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94"/>
      <c r="V359" s="95"/>
      <c r="W359" s="96"/>
      <c r="X359" s="104"/>
      <c r="Y359" s="97"/>
      <c r="AE359" s="98"/>
    </row>
    <row r="360" spans="1:31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94"/>
      <c r="V360" s="95"/>
      <c r="W360" s="96"/>
      <c r="X360" s="104"/>
      <c r="Y360" s="97"/>
      <c r="AE360" s="98"/>
    </row>
    <row r="361" spans="1:3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94"/>
      <c r="V361" s="95"/>
      <c r="W361" s="96"/>
      <c r="X361" s="104"/>
      <c r="Y361" s="97"/>
      <c r="AE361" s="98"/>
    </row>
    <row r="362" spans="1:31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94"/>
      <c r="V362" s="95"/>
      <c r="W362" s="96"/>
      <c r="X362" s="104"/>
      <c r="Y362" s="97"/>
      <c r="AE362" s="98"/>
    </row>
    <row r="363" spans="1:31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94"/>
      <c r="V363" s="95"/>
      <c r="W363" s="96"/>
      <c r="X363" s="104"/>
      <c r="Y363" s="97"/>
      <c r="AE363" s="98"/>
    </row>
    <row r="364" spans="1:31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94"/>
      <c r="V364" s="95"/>
      <c r="W364" s="96"/>
      <c r="X364" s="104"/>
      <c r="Y364" s="97"/>
      <c r="AE364" s="98"/>
    </row>
    <row r="365" spans="1:31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94"/>
      <c r="V365" s="95"/>
      <c r="W365" s="96"/>
      <c r="X365" s="104"/>
      <c r="Y365" s="97"/>
      <c r="AE365" s="98"/>
    </row>
    <row r="366" spans="1:31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94"/>
      <c r="V366" s="95"/>
      <c r="W366" s="96"/>
      <c r="X366" s="104"/>
      <c r="Y366" s="97"/>
      <c r="AE366" s="98"/>
    </row>
    <row r="367" spans="1:31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94"/>
      <c r="V367" s="95"/>
      <c r="W367" s="96"/>
      <c r="X367" s="104"/>
      <c r="Y367" s="97"/>
      <c r="AE367" s="98"/>
    </row>
    <row r="368" spans="1:31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94"/>
      <c r="V368" s="95"/>
      <c r="W368" s="96"/>
      <c r="X368" s="104"/>
      <c r="Y368" s="97"/>
      <c r="AE368" s="98"/>
    </row>
    <row r="369" spans="1:31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94"/>
      <c r="V369" s="95"/>
      <c r="W369" s="96"/>
      <c r="X369" s="104"/>
      <c r="Y369" s="97"/>
      <c r="AE369" s="98"/>
    </row>
    <row r="370" spans="1:31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94"/>
      <c r="V370" s="95"/>
      <c r="W370" s="96"/>
      <c r="X370" s="104"/>
      <c r="Y370" s="97"/>
      <c r="AE370" s="98"/>
    </row>
    <row r="371" spans="1:3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94"/>
      <c r="V371" s="95"/>
      <c r="W371" s="96"/>
      <c r="X371" s="104"/>
      <c r="Y371" s="97"/>
      <c r="AE371" s="98"/>
    </row>
    <row r="372" spans="1:31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94"/>
      <c r="V372" s="95"/>
      <c r="W372" s="96"/>
      <c r="X372" s="104"/>
      <c r="Y372" s="97"/>
      <c r="AE372" s="98"/>
    </row>
    <row r="373" spans="1:31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94"/>
      <c r="V373" s="95"/>
      <c r="W373" s="96"/>
      <c r="X373" s="104"/>
      <c r="Y373" s="97"/>
      <c r="AE373" s="98"/>
    </row>
    <row r="374" spans="1:31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94"/>
      <c r="V374" s="95"/>
      <c r="W374" s="96"/>
      <c r="X374" s="104"/>
      <c r="Y374" s="97"/>
      <c r="AE374" s="98"/>
    </row>
    <row r="375" spans="1:31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94"/>
      <c r="V375" s="95"/>
      <c r="W375" s="96"/>
      <c r="X375" s="104"/>
      <c r="Y375" s="97"/>
      <c r="AE375" s="98"/>
    </row>
    <row r="376" spans="1:31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94"/>
      <c r="V376" s="95"/>
      <c r="W376" s="96"/>
      <c r="X376" s="104"/>
      <c r="Y376" s="97"/>
      <c r="AE376" s="98"/>
    </row>
    <row r="377" spans="1:31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94"/>
      <c r="V377" s="95"/>
      <c r="W377" s="96"/>
      <c r="X377" s="104"/>
      <c r="Y377" s="97"/>
      <c r="AE377" s="98"/>
    </row>
    <row r="378" spans="1:31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94"/>
      <c r="V378" s="95"/>
      <c r="W378" s="96"/>
      <c r="X378" s="104"/>
      <c r="Y378" s="97"/>
      <c r="AE378" s="98"/>
    </row>
    <row r="379" spans="1:31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94"/>
      <c r="V379" s="95"/>
      <c r="W379" s="96"/>
      <c r="X379" s="104"/>
      <c r="Y379" s="97"/>
      <c r="AE379" s="98"/>
    </row>
    <row r="380" spans="1:31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94"/>
      <c r="V380" s="95"/>
      <c r="W380" s="96"/>
      <c r="X380" s="104"/>
      <c r="Y380" s="97"/>
      <c r="AE380" s="98"/>
    </row>
    <row r="381" spans="1:3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94"/>
      <c r="V381" s="95"/>
      <c r="W381" s="96"/>
      <c r="X381" s="104"/>
      <c r="Y381" s="97"/>
      <c r="AE381" s="98"/>
    </row>
    <row r="382" spans="1:31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94"/>
      <c r="V382" s="95"/>
      <c r="W382" s="96"/>
      <c r="X382" s="104"/>
      <c r="Y382" s="97"/>
      <c r="AE382" s="98"/>
    </row>
    <row r="383" spans="1:31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94"/>
      <c r="V383" s="95"/>
      <c r="W383" s="96"/>
      <c r="X383" s="104"/>
      <c r="Y383" s="97"/>
      <c r="AE383" s="98"/>
    </row>
    <row r="384" spans="1:31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94"/>
      <c r="V384" s="95"/>
      <c r="W384" s="96"/>
      <c r="X384" s="104"/>
      <c r="Y384" s="97"/>
      <c r="AE384" s="98"/>
    </row>
    <row r="385" spans="1:31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94"/>
      <c r="V385" s="95"/>
      <c r="W385" s="96"/>
      <c r="X385" s="104"/>
      <c r="Y385" s="97"/>
      <c r="AE385" s="98"/>
    </row>
    <row r="386" spans="1:31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94"/>
      <c r="V386" s="95"/>
      <c r="W386" s="96"/>
      <c r="X386" s="104"/>
      <c r="Y386" s="97"/>
      <c r="AE386" s="98"/>
    </row>
    <row r="387" spans="1:31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94"/>
      <c r="V387" s="95"/>
      <c r="W387" s="96"/>
      <c r="X387" s="104"/>
      <c r="Y387" s="97"/>
      <c r="AE387" s="98"/>
    </row>
    <row r="388" spans="1:31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94"/>
      <c r="V388" s="95"/>
      <c r="W388" s="96"/>
      <c r="X388" s="104"/>
      <c r="Y388" s="97"/>
      <c r="AE388" s="98"/>
    </row>
    <row r="389" spans="1:31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94"/>
      <c r="V389" s="95"/>
      <c r="W389" s="96"/>
      <c r="X389" s="104"/>
      <c r="Y389" s="97"/>
      <c r="AE389" s="98"/>
    </row>
    <row r="390" spans="1:31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94"/>
      <c r="V390" s="95"/>
      <c r="W390" s="96"/>
      <c r="X390" s="104"/>
      <c r="Y390" s="97"/>
      <c r="AE390" s="98"/>
    </row>
    <row r="391" spans="1:3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94"/>
      <c r="V391" s="95"/>
      <c r="W391" s="96"/>
      <c r="X391" s="104"/>
      <c r="Y391" s="97"/>
      <c r="AE391" s="98"/>
    </row>
    <row r="392" spans="1:31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94"/>
      <c r="V392" s="95"/>
      <c r="W392" s="96"/>
      <c r="X392" s="104"/>
      <c r="Y392" s="97"/>
      <c r="AE392" s="98"/>
    </row>
    <row r="393" spans="1:31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94"/>
      <c r="V393" s="95"/>
      <c r="W393" s="96"/>
      <c r="X393" s="104"/>
      <c r="Y393" s="97"/>
      <c r="AE393" s="98"/>
    </row>
    <row r="394" spans="1:31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94"/>
      <c r="V394" s="95"/>
      <c r="W394" s="96"/>
      <c r="X394" s="104"/>
      <c r="Y394" s="97"/>
      <c r="AE394" s="98"/>
    </row>
    <row r="395" spans="1:31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94"/>
      <c r="V395" s="95"/>
      <c r="W395" s="96"/>
      <c r="X395" s="104"/>
      <c r="Y395" s="97"/>
      <c r="AE395" s="98"/>
    </row>
    <row r="396" spans="1:31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94"/>
      <c r="V396" s="95"/>
      <c r="W396" s="96"/>
      <c r="X396" s="104"/>
      <c r="Y396" s="97"/>
      <c r="AE396" s="98"/>
    </row>
    <row r="397" spans="1:31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94"/>
      <c r="V397" s="95"/>
      <c r="W397" s="96"/>
      <c r="X397" s="104"/>
      <c r="Y397" s="97"/>
      <c r="AE397" s="98"/>
    </row>
    <row r="398" spans="1:31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94"/>
      <c r="V398" s="95"/>
      <c r="W398" s="96"/>
      <c r="X398" s="104"/>
      <c r="Y398" s="97"/>
      <c r="AE398" s="98"/>
    </row>
    <row r="399" spans="1:31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94"/>
      <c r="V399" s="95"/>
      <c r="W399" s="96"/>
      <c r="X399" s="104"/>
      <c r="Y399" s="97"/>
      <c r="AE399" s="98"/>
    </row>
    <row r="400" spans="1:31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94"/>
      <c r="V400" s="95"/>
      <c r="W400" s="96"/>
      <c r="X400" s="104"/>
      <c r="Y400" s="97"/>
      <c r="AE400" s="98"/>
    </row>
    <row r="401" spans="1:3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94"/>
      <c r="V401" s="95"/>
      <c r="W401" s="96"/>
      <c r="X401" s="104"/>
      <c r="Y401" s="97"/>
      <c r="AE401" s="98"/>
    </row>
    <row r="402" spans="1:31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94"/>
      <c r="V402" s="95"/>
      <c r="W402" s="96"/>
      <c r="X402" s="104"/>
      <c r="Y402" s="97"/>
      <c r="AE402" s="98"/>
    </row>
    <row r="403" spans="1:31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94"/>
      <c r="V403" s="95"/>
      <c r="W403" s="96"/>
      <c r="X403" s="104"/>
      <c r="Y403" s="97"/>
      <c r="AE403" s="98"/>
    </row>
    <row r="404" spans="1:31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94"/>
      <c r="V404" s="95"/>
      <c r="W404" s="96"/>
      <c r="X404" s="104"/>
      <c r="Y404" s="97"/>
      <c r="AE404" s="98"/>
    </row>
    <row r="405" spans="1:31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94"/>
      <c r="V405" s="95"/>
      <c r="W405" s="96"/>
      <c r="X405" s="104"/>
      <c r="Y405" s="97"/>
      <c r="AE405" s="98"/>
    </row>
    <row r="406" spans="1:31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94"/>
      <c r="V406" s="95"/>
      <c r="W406" s="96"/>
      <c r="X406" s="104"/>
      <c r="Y406" s="97"/>
      <c r="AE406" s="98"/>
    </row>
    <row r="407" spans="1:31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94"/>
      <c r="V407" s="95"/>
      <c r="W407" s="96"/>
      <c r="X407" s="104"/>
      <c r="Y407" s="97"/>
      <c r="AE407" s="98"/>
    </row>
    <row r="408" spans="1:31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94"/>
      <c r="V408" s="95"/>
      <c r="W408" s="96"/>
      <c r="X408" s="104"/>
      <c r="Y408" s="97"/>
      <c r="AE408" s="98"/>
    </row>
    <row r="409" spans="1:31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94"/>
      <c r="V409" s="95"/>
      <c r="W409" s="96"/>
      <c r="X409" s="104"/>
      <c r="Y409" s="97"/>
      <c r="AE409" s="98"/>
    </row>
    <row r="410" spans="1:31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94"/>
      <c r="V410" s="95"/>
      <c r="W410" s="96"/>
      <c r="X410" s="104"/>
      <c r="Y410" s="97"/>
      <c r="AE410" s="98"/>
    </row>
    <row r="411" spans="1:3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94"/>
      <c r="V411" s="95"/>
      <c r="W411" s="96"/>
      <c r="X411" s="104"/>
      <c r="Y411" s="97"/>
      <c r="AE411" s="98"/>
    </row>
    <row r="412" spans="1:31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94"/>
      <c r="V412" s="95"/>
      <c r="W412" s="96"/>
      <c r="X412" s="104"/>
      <c r="Y412" s="97"/>
      <c r="AE412" s="98"/>
    </row>
    <row r="413" spans="1:31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94"/>
      <c r="V413" s="95"/>
      <c r="W413" s="96"/>
      <c r="X413" s="104"/>
      <c r="Y413" s="97"/>
      <c r="AE413" s="98"/>
    </row>
    <row r="414" spans="1:31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94"/>
      <c r="V414" s="95"/>
      <c r="W414" s="96"/>
      <c r="X414" s="104"/>
      <c r="Y414" s="97"/>
      <c r="AE414" s="98"/>
    </row>
    <row r="415" spans="1:31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94"/>
      <c r="V415" s="95"/>
      <c r="W415" s="96"/>
      <c r="X415" s="104"/>
      <c r="Y415" s="97"/>
      <c r="AE415" s="98"/>
    </row>
    <row r="416" spans="1:31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94"/>
      <c r="V416" s="95"/>
      <c r="W416" s="96"/>
      <c r="X416" s="104"/>
      <c r="Y416" s="97"/>
      <c r="AE416" s="98"/>
    </row>
    <row r="417" spans="1:31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94"/>
      <c r="V417" s="95"/>
      <c r="W417" s="96"/>
      <c r="X417" s="104"/>
      <c r="Y417" s="97"/>
      <c r="AE417" s="98"/>
    </row>
    <row r="418" spans="1:31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94"/>
      <c r="V418" s="95"/>
      <c r="W418" s="96"/>
      <c r="X418" s="104"/>
      <c r="Y418" s="97"/>
      <c r="AE418" s="98"/>
    </row>
    <row r="419" spans="1:31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94"/>
      <c r="V419" s="95"/>
      <c r="W419" s="96"/>
      <c r="X419" s="104"/>
      <c r="Y419" s="97"/>
      <c r="AE419" s="98"/>
    </row>
    <row r="420" spans="1:31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94"/>
      <c r="V420" s="95"/>
      <c r="W420" s="96"/>
      <c r="X420" s="104"/>
      <c r="Y420" s="97"/>
      <c r="AE420" s="98"/>
    </row>
    <row r="421" spans="1:3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94"/>
      <c r="V421" s="95"/>
      <c r="W421" s="96"/>
      <c r="X421" s="104"/>
      <c r="Y421" s="97"/>
      <c r="AE421" s="98"/>
    </row>
    <row r="422" spans="1:31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94"/>
      <c r="V422" s="95"/>
      <c r="W422" s="96"/>
      <c r="X422" s="104"/>
      <c r="Y422" s="97"/>
      <c r="AE422" s="98"/>
    </row>
    <row r="423" spans="1:31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94"/>
      <c r="V423" s="95"/>
      <c r="W423" s="96"/>
      <c r="X423" s="104"/>
      <c r="Y423" s="97"/>
      <c r="AE423" s="98"/>
    </row>
    <row r="424" spans="1:31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94"/>
      <c r="V424" s="95"/>
      <c r="W424" s="96"/>
      <c r="X424" s="104"/>
      <c r="Y424" s="97"/>
      <c r="AE424" s="98"/>
    </row>
    <row r="425" spans="1:31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94"/>
      <c r="V425" s="95"/>
      <c r="W425" s="96"/>
      <c r="X425" s="104"/>
      <c r="Y425" s="97"/>
      <c r="AE425" s="98"/>
    </row>
    <row r="426" spans="1:31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94"/>
      <c r="V426" s="95"/>
      <c r="W426" s="96"/>
      <c r="X426" s="104"/>
      <c r="Y426" s="97"/>
      <c r="AE426" s="98"/>
    </row>
    <row r="427" spans="1:31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94"/>
      <c r="V427" s="95"/>
      <c r="W427" s="96"/>
      <c r="X427" s="104"/>
      <c r="Y427" s="97"/>
      <c r="AE427" s="98"/>
    </row>
    <row r="428" spans="1:31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94"/>
      <c r="V428" s="95"/>
      <c r="W428" s="96"/>
      <c r="X428" s="104"/>
      <c r="Y428" s="97"/>
      <c r="AE428" s="98"/>
    </row>
    <row r="429" spans="1:31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94"/>
      <c r="V429" s="95"/>
      <c r="W429" s="96"/>
      <c r="X429" s="104"/>
      <c r="Y429" s="97"/>
      <c r="AE429" s="98"/>
    </row>
    <row r="430" spans="1:31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94"/>
      <c r="V430" s="95"/>
      <c r="W430" s="96"/>
      <c r="X430" s="104"/>
      <c r="Y430" s="97"/>
      <c r="AE430" s="98"/>
    </row>
    <row r="431" spans="1: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94"/>
      <c r="V431" s="95"/>
      <c r="W431" s="96"/>
      <c r="X431" s="104"/>
      <c r="Y431" s="97"/>
      <c r="AE431" s="98"/>
    </row>
    <row r="432" spans="1:31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94"/>
      <c r="V432" s="95"/>
      <c r="W432" s="96"/>
      <c r="X432" s="104"/>
      <c r="Y432" s="97"/>
      <c r="AE432" s="98"/>
    </row>
    <row r="433" spans="1:31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94"/>
      <c r="V433" s="95"/>
      <c r="W433" s="96"/>
      <c r="X433" s="104"/>
      <c r="Y433" s="97"/>
      <c r="AE433" s="98"/>
    </row>
    <row r="434" spans="1:31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94"/>
      <c r="V434" s="95"/>
      <c r="W434" s="96"/>
      <c r="X434" s="104"/>
      <c r="Y434" s="97"/>
      <c r="AE434" s="98"/>
    </row>
    <row r="435" spans="1:31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94"/>
      <c r="V435" s="95"/>
      <c r="W435" s="96"/>
      <c r="X435" s="104"/>
      <c r="Y435" s="97"/>
      <c r="AE435" s="98"/>
    </row>
    <row r="436" spans="1:31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94"/>
      <c r="V436" s="95"/>
      <c r="W436" s="96"/>
      <c r="X436" s="104"/>
      <c r="Y436" s="97"/>
      <c r="AE436" s="98"/>
    </row>
    <row r="437" spans="1:31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94"/>
      <c r="V437" s="95"/>
      <c r="W437" s="96"/>
      <c r="X437" s="104"/>
      <c r="Y437" s="97"/>
      <c r="AE437" s="98"/>
    </row>
    <row r="438" spans="1:31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94"/>
      <c r="V438" s="95"/>
      <c r="W438" s="96"/>
      <c r="X438" s="104"/>
      <c r="Y438" s="97"/>
      <c r="AE438" s="98"/>
    </row>
    <row r="439" spans="1:31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94"/>
      <c r="V439" s="95"/>
      <c r="W439" s="96"/>
      <c r="X439" s="104"/>
      <c r="Y439" s="97"/>
      <c r="AE439" s="98"/>
    </row>
    <row r="440" spans="1:31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94"/>
      <c r="V440" s="95"/>
      <c r="W440" s="96"/>
      <c r="X440" s="104"/>
      <c r="Y440" s="97"/>
      <c r="AE440" s="98"/>
    </row>
    <row r="441" spans="1:3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94"/>
      <c r="V441" s="95"/>
      <c r="W441" s="96"/>
      <c r="X441" s="104"/>
      <c r="Y441" s="97"/>
      <c r="AE441" s="98"/>
    </row>
    <row r="442" spans="1:31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94"/>
      <c r="V442" s="95"/>
      <c r="W442" s="96"/>
      <c r="X442" s="104"/>
      <c r="Y442" s="97"/>
      <c r="AE442" s="98"/>
    </row>
    <row r="443" spans="1:31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94"/>
      <c r="V443" s="95"/>
      <c r="W443" s="96"/>
      <c r="X443" s="104"/>
      <c r="Y443" s="97"/>
      <c r="AE443" s="98"/>
    </row>
    <row r="444" spans="1:31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94"/>
      <c r="V444" s="95"/>
      <c r="W444" s="96"/>
      <c r="X444" s="104"/>
      <c r="Y444" s="97"/>
      <c r="AE444" s="98"/>
    </row>
    <row r="445" spans="1:31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94"/>
      <c r="V445" s="95"/>
      <c r="W445" s="96"/>
      <c r="X445" s="104"/>
      <c r="Y445" s="97"/>
      <c r="AE445" s="98"/>
    </row>
    <row r="446" spans="1:31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94"/>
      <c r="V446" s="95"/>
      <c r="W446" s="96"/>
      <c r="X446" s="104"/>
      <c r="Y446" s="97"/>
      <c r="AE446" s="98"/>
    </row>
    <row r="447" spans="1:31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94"/>
      <c r="V447" s="95"/>
      <c r="W447" s="96"/>
      <c r="X447" s="104"/>
      <c r="Y447" s="97"/>
      <c r="AE447" s="98"/>
    </row>
    <row r="448" spans="1:31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94"/>
      <c r="V448" s="95"/>
      <c r="W448" s="96"/>
      <c r="X448" s="104"/>
      <c r="Y448" s="97"/>
      <c r="AE448" s="98"/>
    </row>
    <row r="449" spans="1:31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94"/>
      <c r="V449" s="95"/>
      <c r="W449" s="96"/>
      <c r="X449" s="104"/>
      <c r="Y449" s="97"/>
      <c r="AE449" s="98"/>
    </row>
    <row r="450" spans="1:31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94"/>
      <c r="V450" s="95"/>
      <c r="W450" s="96"/>
      <c r="X450" s="104"/>
      <c r="Y450" s="97"/>
      <c r="AE450" s="98"/>
    </row>
    <row r="451" spans="1:3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94"/>
      <c r="V451" s="95"/>
      <c r="W451" s="96"/>
      <c r="X451" s="104"/>
      <c r="Y451" s="97"/>
      <c r="AE451" s="98"/>
    </row>
    <row r="452" spans="1:31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94"/>
      <c r="V452" s="95"/>
      <c r="W452" s="96"/>
      <c r="X452" s="104"/>
      <c r="Y452" s="97"/>
      <c r="AE452" s="98"/>
    </row>
    <row r="453" spans="1:31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94"/>
      <c r="V453" s="95"/>
      <c r="W453" s="96"/>
      <c r="X453" s="104"/>
      <c r="Y453" s="97"/>
      <c r="AE453" s="98"/>
    </row>
    <row r="454" spans="1:31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94"/>
      <c r="V454" s="95"/>
      <c r="W454" s="96"/>
      <c r="X454" s="104"/>
      <c r="Y454" s="97"/>
      <c r="AE454" s="98"/>
    </row>
    <row r="455" spans="1:31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94"/>
      <c r="V455" s="95"/>
      <c r="W455" s="96"/>
      <c r="X455" s="104"/>
      <c r="Y455" s="97"/>
      <c r="AE455" s="98"/>
    </row>
    <row r="456" spans="1:31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94"/>
      <c r="V456" s="95"/>
      <c r="W456" s="96"/>
      <c r="X456" s="104"/>
      <c r="Y456" s="97"/>
      <c r="AE456" s="98"/>
    </row>
    <row r="457" spans="1:31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94"/>
      <c r="V457" s="95"/>
      <c r="W457" s="96"/>
      <c r="X457" s="104"/>
      <c r="Y457" s="97"/>
      <c r="AE457" s="98"/>
    </row>
    <row r="458" spans="1:31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94"/>
      <c r="V458" s="95"/>
      <c r="W458" s="96"/>
      <c r="X458" s="104"/>
      <c r="Y458" s="97"/>
      <c r="AE458" s="98"/>
    </row>
    <row r="459" spans="1:31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94"/>
      <c r="V459" s="95"/>
      <c r="W459" s="96"/>
      <c r="X459" s="104"/>
      <c r="Y459" s="97"/>
      <c r="AE459" s="98"/>
    </row>
    <row r="460" spans="1:31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94"/>
      <c r="V460" s="95"/>
      <c r="W460" s="96"/>
      <c r="X460" s="104"/>
      <c r="Y460" s="97"/>
      <c r="AE460" s="98"/>
    </row>
    <row r="461" spans="1:3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94"/>
      <c r="V461" s="95"/>
      <c r="W461" s="96"/>
      <c r="X461" s="104"/>
      <c r="Y461" s="97"/>
      <c r="AE461" s="98"/>
    </row>
    <row r="462" spans="1:31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94"/>
      <c r="V462" s="95"/>
      <c r="W462" s="96"/>
      <c r="X462" s="104"/>
      <c r="Y462" s="97"/>
      <c r="AE462" s="98"/>
    </row>
    <row r="463" spans="1:31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94"/>
      <c r="V463" s="95"/>
      <c r="W463" s="96"/>
      <c r="X463" s="104"/>
      <c r="Y463" s="97"/>
      <c r="AE463" s="98"/>
    </row>
    <row r="464" spans="1:31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94"/>
      <c r="V464" s="95"/>
      <c r="W464" s="96"/>
      <c r="X464" s="104"/>
      <c r="Y464" s="97"/>
      <c r="AE464" s="98"/>
    </row>
    <row r="465" spans="1:31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94"/>
      <c r="V465" s="95"/>
      <c r="W465" s="96"/>
      <c r="X465" s="104"/>
      <c r="Y465" s="97"/>
      <c r="AE465" s="98"/>
    </row>
    <row r="466" spans="1:31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94"/>
      <c r="V466" s="95"/>
      <c r="W466" s="96"/>
      <c r="X466" s="104"/>
      <c r="Y466" s="97"/>
      <c r="AE466" s="98"/>
    </row>
    <row r="467" spans="1:31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94"/>
      <c r="V467" s="95"/>
      <c r="W467" s="96"/>
      <c r="X467" s="104"/>
      <c r="Y467" s="97"/>
      <c r="AE467" s="98"/>
    </row>
    <row r="468" spans="1:31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94"/>
      <c r="V468" s="95"/>
      <c r="W468" s="96"/>
      <c r="X468" s="104"/>
      <c r="Y468" s="97"/>
      <c r="AE468" s="98"/>
    </row>
    <row r="469" spans="1:31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94"/>
      <c r="V469" s="95"/>
      <c r="W469" s="96"/>
      <c r="X469" s="104"/>
      <c r="Y469" s="97"/>
      <c r="AE469" s="98"/>
    </row>
    <row r="470" spans="1:31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94"/>
      <c r="V470" s="95"/>
      <c r="W470" s="96"/>
      <c r="X470" s="104"/>
      <c r="Y470" s="97"/>
      <c r="AE470" s="98"/>
    </row>
    <row r="471" spans="1:3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94"/>
      <c r="V471" s="95"/>
      <c r="W471" s="96"/>
      <c r="X471" s="104"/>
      <c r="Y471" s="97"/>
      <c r="AE471" s="98"/>
    </row>
    <row r="472" spans="1:31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94"/>
      <c r="V472" s="95"/>
      <c r="W472" s="96"/>
      <c r="X472" s="104"/>
      <c r="Y472" s="97"/>
      <c r="AE472" s="98"/>
    </row>
    <row r="473" spans="1:31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94"/>
      <c r="V473" s="95"/>
      <c r="W473" s="96"/>
      <c r="X473" s="104"/>
      <c r="Y473" s="97"/>
      <c r="AE473" s="98"/>
    </row>
    <row r="474" spans="1:31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94"/>
      <c r="V474" s="95"/>
      <c r="W474" s="96"/>
      <c r="X474" s="104"/>
      <c r="Y474" s="97"/>
      <c r="AE474" s="98"/>
    </row>
    <row r="475" spans="1:31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94"/>
      <c r="V475" s="95"/>
      <c r="W475" s="96"/>
      <c r="X475" s="104"/>
      <c r="Y475" s="97"/>
      <c r="AE475" s="98"/>
    </row>
    <row r="476" spans="1:31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94"/>
      <c r="V476" s="95"/>
      <c r="W476" s="96"/>
      <c r="X476" s="104"/>
      <c r="Y476" s="97"/>
      <c r="AE476" s="98"/>
    </row>
    <row r="477" spans="1:31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94"/>
      <c r="V477" s="95"/>
      <c r="W477" s="96"/>
      <c r="X477" s="104"/>
      <c r="Y477" s="97"/>
      <c r="AE477" s="98"/>
    </row>
    <row r="478" spans="1:31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94"/>
      <c r="V478" s="95"/>
      <c r="W478" s="96"/>
      <c r="X478" s="104"/>
      <c r="Y478" s="97"/>
      <c r="AE478" s="98"/>
    </row>
    <row r="479" spans="1:31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94"/>
      <c r="V479" s="95"/>
      <c r="W479" s="96"/>
      <c r="X479" s="104"/>
      <c r="Y479" s="97"/>
      <c r="AE479" s="98"/>
    </row>
    <row r="480" spans="1:31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94"/>
      <c r="V480" s="95"/>
      <c r="W480" s="96"/>
      <c r="X480" s="104"/>
      <c r="Y480" s="97"/>
      <c r="AE480" s="98"/>
    </row>
    <row r="481" spans="1:3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94"/>
      <c r="V481" s="95"/>
      <c r="W481" s="96"/>
      <c r="X481" s="104"/>
      <c r="Y481" s="97"/>
      <c r="AE481" s="98"/>
    </row>
    <row r="482" spans="1:31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94"/>
      <c r="V482" s="95"/>
      <c r="W482" s="96"/>
      <c r="X482" s="104"/>
      <c r="Y482" s="97"/>
      <c r="AE482" s="98"/>
    </row>
    <row r="483" spans="1:31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94"/>
      <c r="V483" s="95"/>
      <c r="W483" s="96"/>
      <c r="X483" s="104"/>
      <c r="Y483" s="97"/>
      <c r="AE483" s="98"/>
    </row>
    <row r="484" spans="1:31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94"/>
      <c r="V484" s="95"/>
      <c r="W484" s="96"/>
      <c r="X484" s="104"/>
      <c r="Y484" s="97"/>
      <c r="AE484" s="98"/>
    </row>
    <row r="485" spans="1:31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94"/>
      <c r="V485" s="95"/>
      <c r="W485" s="96"/>
      <c r="X485" s="104"/>
      <c r="Y485" s="97"/>
      <c r="AE485" s="98"/>
    </row>
    <row r="486" spans="1:31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94"/>
      <c r="V486" s="95"/>
      <c r="W486" s="96"/>
      <c r="X486" s="104"/>
      <c r="Y486" s="97"/>
      <c r="AE486" s="98"/>
    </row>
    <row r="487" spans="1:31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94"/>
      <c r="V487" s="95"/>
      <c r="W487" s="96"/>
      <c r="X487" s="104"/>
      <c r="Y487" s="97"/>
      <c r="AE487" s="98"/>
    </row>
    <row r="488" spans="1:31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94"/>
      <c r="V488" s="95"/>
      <c r="W488" s="96"/>
      <c r="X488" s="104"/>
      <c r="Y488" s="97"/>
      <c r="AE488" s="98"/>
    </row>
    <row r="489" spans="1:31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94"/>
      <c r="V489" s="95"/>
      <c r="W489" s="96"/>
      <c r="X489" s="104"/>
      <c r="Y489" s="97"/>
      <c r="AE489" s="98"/>
    </row>
    <row r="490" spans="1:31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94"/>
      <c r="V490" s="95"/>
      <c r="W490" s="96"/>
      <c r="X490" s="104"/>
      <c r="Y490" s="97"/>
      <c r="AE490" s="98"/>
    </row>
    <row r="491" spans="1:3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94"/>
      <c r="V491" s="95"/>
      <c r="W491" s="96"/>
      <c r="X491" s="104"/>
      <c r="Y491" s="97"/>
      <c r="AE491" s="98"/>
    </row>
    <row r="492" spans="1:31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94"/>
      <c r="V492" s="95"/>
      <c r="W492" s="96"/>
      <c r="X492" s="104"/>
      <c r="Y492" s="97"/>
      <c r="AE492" s="98"/>
    </row>
    <row r="493" spans="1:31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94"/>
      <c r="V493" s="95"/>
      <c r="W493" s="96"/>
      <c r="X493" s="104"/>
      <c r="Y493" s="97"/>
      <c r="AE493" s="98"/>
    </row>
    <row r="494" spans="1:31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94"/>
      <c r="V494" s="95"/>
      <c r="W494" s="96"/>
      <c r="X494" s="104"/>
      <c r="Y494" s="97"/>
      <c r="AE494" s="98"/>
    </row>
    <row r="495" spans="1:31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94"/>
      <c r="V495" s="95"/>
      <c r="W495" s="96"/>
      <c r="X495" s="104"/>
      <c r="Y495" s="97"/>
      <c r="AE495" s="98"/>
    </row>
    <row r="496" spans="1:31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94"/>
      <c r="V496" s="95"/>
      <c r="W496" s="96"/>
      <c r="X496" s="104"/>
      <c r="Y496" s="97"/>
      <c r="AE496" s="98"/>
    </row>
    <row r="497" spans="1:31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94"/>
      <c r="V497" s="95"/>
      <c r="W497" s="96"/>
      <c r="X497" s="104"/>
      <c r="Y497" s="97"/>
      <c r="AE497" s="98"/>
    </row>
    <row r="498" spans="1:31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94"/>
      <c r="V498" s="95"/>
      <c r="W498" s="96"/>
      <c r="X498" s="104"/>
      <c r="Y498" s="97"/>
      <c r="AE498" s="98"/>
    </row>
    <row r="499" spans="1:31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94"/>
      <c r="V499" s="95"/>
      <c r="W499" s="96"/>
      <c r="X499" s="104"/>
      <c r="Y499" s="97"/>
      <c r="AE499" s="98"/>
    </row>
    <row r="500" spans="1:31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94"/>
      <c r="V500" s="95"/>
      <c r="W500" s="96"/>
      <c r="X500" s="104"/>
      <c r="Y500" s="97"/>
      <c r="AE500" s="98"/>
    </row>
    <row r="501" spans="1:3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94"/>
      <c r="V501" s="95"/>
      <c r="W501" s="96"/>
      <c r="X501" s="104"/>
      <c r="Y501" s="97"/>
      <c r="AE501" s="98"/>
    </row>
    <row r="502" spans="1:31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94"/>
      <c r="V502" s="95"/>
      <c r="W502" s="96"/>
      <c r="X502" s="104"/>
      <c r="Y502" s="97"/>
      <c r="AE502" s="98"/>
    </row>
    <row r="503" spans="1:31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94"/>
      <c r="V503" s="95"/>
      <c r="W503" s="96"/>
      <c r="X503" s="104"/>
      <c r="Y503" s="97"/>
      <c r="AE503" s="98"/>
    </row>
    <row r="504" spans="1:31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94"/>
      <c r="V504" s="95"/>
      <c r="W504" s="96"/>
      <c r="X504" s="104"/>
      <c r="Y504" s="97"/>
      <c r="AE504" s="98"/>
    </row>
    <row r="505" spans="1:31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94"/>
      <c r="V505" s="95"/>
      <c r="W505" s="96"/>
      <c r="X505" s="104"/>
      <c r="Y505" s="97"/>
      <c r="AE505" s="98"/>
    </row>
    <row r="506" spans="1:31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94"/>
      <c r="V506" s="95"/>
      <c r="W506" s="96"/>
      <c r="X506" s="104"/>
      <c r="Y506" s="97"/>
      <c r="AE506" s="98"/>
    </row>
    <row r="507" spans="1:31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94"/>
      <c r="V507" s="95"/>
      <c r="W507" s="96"/>
      <c r="X507" s="104"/>
      <c r="Y507" s="97"/>
      <c r="AE507" s="98"/>
    </row>
    <row r="508" spans="1:31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94"/>
      <c r="V508" s="95"/>
      <c r="W508" s="96"/>
      <c r="X508" s="104"/>
      <c r="Y508" s="97"/>
      <c r="AE508" s="98"/>
    </row>
    <row r="509" spans="1:31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94"/>
      <c r="V509" s="95"/>
      <c r="W509" s="96"/>
      <c r="X509" s="104"/>
      <c r="Y509" s="97"/>
      <c r="AE509" s="98"/>
    </row>
    <row r="510" spans="1:31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94"/>
      <c r="V510" s="95"/>
      <c r="W510" s="96"/>
      <c r="X510" s="104"/>
      <c r="Y510" s="97"/>
      <c r="AE510" s="98"/>
    </row>
    <row r="511" spans="1:3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94"/>
      <c r="V511" s="95"/>
      <c r="W511" s="96"/>
      <c r="X511" s="104"/>
      <c r="Y511" s="97"/>
      <c r="AE511" s="98"/>
    </row>
    <row r="512" spans="1:31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94"/>
      <c r="V512" s="95"/>
      <c r="W512" s="96"/>
      <c r="X512" s="104"/>
      <c r="Y512" s="97"/>
      <c r="AE512" s="98"/>
    </row>
    <row r="513" spans="1:31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94"/>
      <c r="V513" s="95"/>
      <c r="W513" s="96"/>
      <c r="X513" s="104"/>
      <c r="Y513" s="97"/>
      <c r="AE513" s="98"/>
    </row>
    <row r="514" spans="1:31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94"/>
      <c r="V514" s="95"/>
      <c r="W514" s="96"/>
      <c r="X514" s="104"/>
      <c r="Y514" s="97"/>
      <c r="AE514" s="98"/>
    </row>
    <row r="515" spans="1:31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94"/>
      <c r="V515" s="95"/>
      <c r="W515" s="96"/>
      <c r="X515" s="104"/>
      <c r="Y515" s="97"/>
      <c r="AE515" s="98"/>
    </row>
    <row r="516" spans="1:31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94"/>
      <c r="V516" s="95"/>
      <c r="W516" s="96"/>
      <c r="X516" s="104"/>
      <c r="Y516" s="97"/>
      <c r="AE516" s="98"/>
    </row>
    <row r="517" spans="1:31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94"/>
      <c r="V517" s="95"/>
      <c r="W517" s="96"/>
      <c r="X517" s="104"/>
      <c r="Y517" s="97"/>
      <c r="AE517" s="98"/>
    </row>
    <row r="518" spans="1:31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94"/>
      <c r="V518" s="95"/>
      <c r="W518" s="96"/>
      <c r="X518" s="104"/>
      <c r="Y518" s="97"/>
      <c r="AE518" s="98"/>
    </row>
    <row r="519" spans="1:31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94"/>
      <c r="V519" s="95"/>
      <c r="W519" s="96"/>
      <c r="X519" s="104"/>
      <c r="Y519" s="97"/>
      <c r="AE519" s="98"/>
    </row>
    <row r="520" spans="1:31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94"/>
      <c r="V520" s="95"/>
      <c r="W520" s="96"/>
      <c r="X520" s="104"/>
      <c r="Y520" s="97"/>
      <c r="AE520" s="98"/>
    </row>
    <row r="521" spans="1:3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94"/>
      <c r="V521" s="95"/>
      <c r="W521" s="96"/>
      <c r="X521" s="104"/>
      <c r="Y521" s="97"/>
      <c r="AE521" s="98"/>
    </row>
    <row r="522" spans="1:31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94"/>
      <c r="V522" s="95"/>
      <c r="W522" s="96"/>
      <c r="X522" s="104"/>
      <c r="Y522" s="97"/>
      <c r="AE522" s="98"/>
    </row>
    <row r="523" spans="1:31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94"/>
      <c r="V523" s="95"/>
      <c r="W523" s="96"/>
      <c r="X523" s="104"/>
      <c r="Y523" s="97"/>
      <c r="AE523" s="98"/>
    </row>
    <row r="524" spans="1:31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94"/>
      <c r="V524" s="95"/>
      <c r="W524" s="96"/>
      <c r="X524" s="104"/>
      <c r="Y524" s="97"/>
      <c r="AE524" s="98"/>
    </row>
    <row r="525" spans="1:31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94"/>
      <c r="V525" s="95"/>
      <c r="W525" s="96"/>
      <c r="X525" s="104"/>
      <c r="Y525" s="97"/>
      <c r="AE525" s="98"/>
    </row>
    <row r="526" spans="1:31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94"/>
      <c r="V526" s="95"/>
      <c r="W526" s="96"/>
      <c r="X526" s="104"/>
      <c r="Y526" s="97"/>
      <c r="AE526" s="98"/>
    </row>
    <row r="527" spans="1:31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94"/>
      <c r="V527" s="95"/>
      <c r="W527" s="96"/>
      <c r="X527" s="104"/>
      <c r="Y527" s="97"/>
      <c r="AE527" s="98"/>
    </row>
    <row r="528" spans="1:31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94"/>
      <c r="V528" s="95"/>
      <c r="W528" s="96"/>
      <c r="X528" s="104"/>
      <c r="Y528" s="97"/>
      <c r="AE528" s="98"/>
    </row>
    <row r="529" spans="1:31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94"/>
      <c r="V529" s="95"/>
      <c r="W529" s="96"/>
      <c r="X529" s="104"/>
      <c r="Y529" s="97"/>
      <c r="AE529" s="98"/>
    </row>
    <row r="530" spans="1:31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94"/>
      <c r="V530" s="95"/>
      <c r="W530" s="96"/>
      <c r="X530" s="104"/>
      <c r="Y530" s="97"/>
      <c r="AE530" s="98"/>
    </row>
    <row r="531" spans="1: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94"/>
      <c r="V531" s="95"/>
      <c r="W531" s="96"/>
      <c r="X531" s="104"/>
      <c r="Y531" s="97"/>
      <c r="AE531" s="98"/>
    </row>
    <row r="532" spans="1:31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94"/>
      <c r="V532" s="95"/>
      <c r="W532" s="96"/>
      <c r="X532" s="104"/>
      <c r="Y532" s="97"/>
      <c r="AE532" s="98"/>
    </row>
    <row r="533" spans="1:31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94"/>
      <c r="V533" s="95"/>
      <c r="W533" s="96"/>
      <c r="X533" s="104"/>
      <c r="Y533" s="97"/>
      <c r="AE533" s="98"/>
    </row>
    <row r="534" spans="1:31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94"/>
      <c r="V534" s="95"/>
      <c r="W534" s="96"/>
      <c r="X534" s="104"/>
      <c r="Y534" s="97"/>
      <c r="AE534" s="98"/>
    </row>
    <row r="535" spans="1:31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94"/>
      <c r="V535" s="95"/>
      <c r="W535" s="96"/>
      <c r="X535" s="104"/>
      <c r="Y535" s="97"/>
      <c r="AE535" s="98"/>
    </row>
    <row r="536" spans="1:31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94"/>
      <c r="V536" s="95"/>
      <c r="W536" s="96"/>
      <c r="X536" s="104"/>
      <c r="Y536" s="97"/>
      <c r="AE536" s="98"/>
    </row>
    <row r="537" spans="1:31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94"/>
      <c r="V537" s="95"/>
      <c r="W537" s="96"/>
      <c r="X537" s="104"/>
      <c r="Y537" s="97"/>
      <c r="AE537" s="98"/>
    </row>
    <row r="538" spans="1:31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94"/>
      <c r="V538" s="95"/>
      <c r="W538" s="96"/>
      <c r="X538" s="104"/>
      <c r="Y538" s="97"/>
      <c r="AE538" s="98"/>
    </row>
    <row r="539" spans="1:31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94"/>
      <c r="V539" s="95"/>
      <c r="W539" s="96"/>
      <c r="X539" s="104"/>
      <c r="Y539" s="97"/>
      <c r="AE539" s="98"/>
    </row>
    <row r="540" spans="1:31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94"/>
      <c r="V540" s="95"/>
      <c r="W540" s="96"/>
      <c r="X540" s="104"/>
      <c r="Y540" s="97"/>
      <c r="AE540" s="98"/>
    </row>
    <row r="541" spans="1:3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94"/>
      <c r="V541" s="95"/>
      <c r="W541" s="96"/>
      <c r="X541" s="104"/>
      <c r="Y541" s="97"/>
      <c r="AE541" s="98"/>
    </row>
    <row r="542" spans="1:31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94"/>
      <c r="V542" s="95"/>
      <c r="W542" s="96"/>
      <c r="X542" s="104"/>
      <c r="Y542" s="97"/>
      <c r="AE542" s="98"/>
    </row>
    <row r="543" spans="1:31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94"/>
      <c r="V543" s="95"/>
      <c r="W543" s="96"/>
      <c r="X543" s="104"/>
      <c r="Y543" s="97"/>
      <c r="AE543" s="98"/>
    </row>
    <row r="544" spans="1:31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94"/>
      <c r="V544" s="95"/>
      <c r="W544" s="96"/>
      <c r="X544" s="104"/>
      <c r="Y544" s="97"/>
      <c r="AE544" s="98"/>
    </row>
    <row r="545" spans="1:31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94"/>
      <c r="V545" s="95"/>
      <c r="W545" s="96"/>
      <c r="X545" s="104"/>
      <c r="Y545" s="97"/>
      <c r="AE545" s="98"/>
    </row>
    <row r="546" spans="1:31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94"/>
      <c r="V546" s="95"/>
      <c r="W546" s="96"/>
      <c r="X546" s="104"/>
      <c r="Y546" s="97"/>
      <c r="AE546" s="98"/>
    </row>
    <row r="547" spans="1:31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94"/>
      <c r="V547" s="95"/>
      <c r="W547" s="96"/>
      <c r="X547" s="104"/>
      <c r="Y547" s="97"/>
      <c r="AE547" s="98"/>
    </row>
    <row r="548" spans="1:31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94"/>
      <c r="V548" s="95"/>
      <c r="W548" s="96"/>
      <c r="X548" s="104"/>
      <c r="Y548" s="97"/>
      <c r="AE548" s="98"/>
    </row>
    <row r="549" spans="1:31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94"/>
      <c r="V549" s="95"/>
      <c r="W549" s="96"/>
      <c r="X549" s="104"/>
      <c r="Y549" s="97"/>
      <c r="AE549" s="98"/>
    </row>
    <row r="550" spans="1:31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94"/>
      <c r="V550" s="95"/>
      <c r="W550" s="96"/>
      <c r="X550" s="104"/>
      <c r="Y550" s="97"/>
      <c r="AE550" s="98"/>
    </row>
    <row r="551" spans="1:3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94"/>
      <c r="V551" s="95"/>
      <c r="W551" s="96"/>
      <c r="X551" s="104"/>
      <c r="Y551" s="97"/>
      <c r="AE551" s="98"/>
    </row>
    <row r="552" spans="1:31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94"/>
      <c r="V552" s="95"/>
      <c r="W552" s="96"/>
      <c r="X552" s="104"/>
      <c r="Y552" s="97"/>
      <c r="AE552" s="98"/>
    </row>
    <row r="553" spans="1:31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94"/>
      <c r="V553" s="95"/>
      <c r="W553" s="96"/>
      <c r="X553" s="104"/>
      <c r="Y553" s="97"/>
      <c r="AE553" s="98"/>
    </row>
    <row r="554" spans="1:31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94"/>
      <c r="V554" s="95"/>
      <c r="W554" s="96"/>
      <c r="X554" s="104"/>
      <c r="Y554" s="97"/>
      <c r="AE554" s="98"/>
    </row>
    <row r="555" spans="1:31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94"/>
      <c r="V555" s="95"/>
      <c r="W555" s="96"/>
      <c r="X555" s="104"/>
      <c r="Y555" s="97"/>
      <c r="AE555" s="98"/>
    </row>
    <row r="556" spans="1:31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94"/>
      <c r="V556" s="95"/>
      <c r="W556" s="96"/>
      <c r="X556" s="104"/>
      <c r="Y556" s="97"/>
      <c r="AE556" s="98"/>
    </row>
    <row r="557" spans="1:31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94"/>
      <c r="V557" s="95"/>
      <c r="W557" s="96"/>
      <c r="X557" s="104"/>
      <c r="Y557" s="97"/>
      <c r="AE557" s="98"/>
    </row>
    <row r="558" spans="1:31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94"/>
      <c r="V558" s="95"/>
      <c r="W558" s="96"/>
      <c r="X558" s="104"/>
      <c r="Y558" s="97"/>
      <c r="AE558" s="98"/>
    </row>
    <row r="559" spans="1:31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94"/>
      <c r="V559" s="95"/>
      <c r="W559" s="96"/>
      <c r="X559" s="104"/>
      <c r="Y559" s="97"/>
      <c r="AE559" s="98"/>
    </row>
    <row r="560" spans="1:31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94"/>
      <c r="V560" s="95"/>
      <c r="W560" s="96"/>
      <c r="X560" s="104"/>
      <c r="Y560" s="97"/>
      <c r="AE560" s="98"/>
    </row>
    <row r="561" spans="1:3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94"/>
      <c r="V561" s="95"/>
      <c r="W561" s="96"/>
      <c r="X561" s="104"/>
      <c r="Y561" s="97"/>
      <c r="AE561" s="98"/>
    </row>
    <row r="562" spans="1:31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94"/>
      <c r="V562" s="95"/>
      <c r="W562" s="96"/>
      <c r="X562" s="104"/>
      <c r="Y562" s="97"/>
      <c r="AE562" s="98"/>
    </row>
    <row r="563" spans="1:31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94"/>
      <c r="V563" s="95"/>
      <c r="W563" s="96"/>
      <c r="X563" s="104"/>
      <c r="Y563" s="97"/>
      <c r="AE563" s="98"/>
    </row>
    <row r="564" spans="1:31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94"/>
      <c r="V564" s="95"/>
      <c r="W564" s="96"/>
      <c r="X564" s="104"/>
      <c r="Y564" s="97"/>
      <c r="AE564" s="98"/>
    </row>
    <row r="565" spans="1:31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94"/>
      <c r="V565" s="95"/>
      <c r="W565" s="96"/>
      <c r="X565" s="104"/>
      <c r="Y565" s="97"/>
      <c r="AE565" s="98"/>
    </row>
    <row r="566" spans="1:31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94"/>
      <c r="V566" s="95"/>
      <c r="W566" s="96"/>
      <c r="X566" s="104"/>
      <c r="Y566" s="97"/>
      <c r="AE566" s="98"/>
    </row>
    <row r="567" spans="1:31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94"/>
      <c r="V567" s="95"/>
      <c r="W567" s="96"/>
      <c r="X567" s="104"/>
      <c r="Y567" s="97"/>
      <c r="AE567" s="98"/>
    </row>
    <row r="568" spans="1:31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94"/>
      <c r="V568" s="95"/>
      <c r="W568" s="96"/>
      <c r="X568" s="104"/>
      <c r="Y568" s="97"/>
      <c r="AE568" s="98"/>
    </row>
    <row r="569" spans="1:31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94"/>
      <c r="V569" s="95"/>
      <c r="W569" s="96"/>
      <c r="X569" s="104"/>
      <c r="Y569" s="97"/>
      <c r="AE569" s="98"/>
    </row>
    <row r="570" spans="1:31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94"/>
      <c r="V570" s="95"/>
      <c r="W570" s="96"/>
      <c r="X570" s="104"/>
      <c r="Y570" s="97"/>
      <c r="AE570" s="98"/>
    </row>
    <row r="571" spans="1:3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94"/>
      <c r="V571" s="95"/>
      <c r="W571" s="96"/>
      <c r="X571" s="104"/>
      <c r="Y571" s="97"/>
      <c r="AE571" s="98"/>
    </row>
    <row r="572" spans="1:31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94"/>
      <c r="V572" s="95"/>
      <c r="W572" s="96"/>
      <c r="X572" s="104"/>
      <c r="Y572" s="97"/>
      <c r="AE572" s="98"/>
    </row>
    <row r="573" spans="1:31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94"/>
      <c r="V573" s="95"/>
      <c r="W573" s="96"/>
      <c r="X573" s="104"/>
      <c r="Y573" s="97"/>
      <c r="AE573" s="98"/>
    </row>
    <row r="574" spans="1:31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94"/>
      <c r="V574" s="95"/>
      <c r="W574" s="96"/>
      <c r="X574" s="104"/>
      <c r="Y574" s="97"/>
      <c r="AE574" s="98"/>
    </row>
    <row r="575" spans="1:31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94"/>
      <c r="V575" s="95"/>
      <c r="W575" s="96"/>
      <c r="X575" s="104"/>
      <c r="Y575" s="97"/>
      <c r="AE575" s="98"/>
    </row>
    <row r="576" spans="1:31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94"/>
      <c r="V576" s="95"/>
      <c r="W576" s="96"/>
      <c r="X576" s="104"/>
      <c r="Y576" s="97"/>
      <c r="AE576" s="98"/>
    </row>
    <row r="577" spans="1:31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94"/>
      <c r="V577" s="95"/>
      <c r="W577" s="96"/>
      <c r="X577" s="104"/>
      <c r="Y577" s="97"/>
      <c r="AE577" s="98"/>
    </row>
    <row r="578" spans="1:31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94"/>
      <c r="V578" s="95"/>
      <c r="W578" s="96"/>
      <c r="X578" s="104"/>
      <c r="Y578" s="97"/>
      <c r="AE578" s="98"/>
    </row>
    <row r="579" spans="1:31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94"/>
      <c r="V579" s="95"/>
      <c r="W579" s="96"/>
      <c r="X579" s="104"/>
      <c r="Y579" s="97"/>
      <c r="AE579" s="98"/>
    </row>
    <row r="580" spans="1:31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94"/>
      <c r="V580" s="95"/>
      <c r="W580" s="96"/>
      <c r="X580" s="104"/>
      <c r="Y580" s="97"/>
      <c r="AE580" s="98"/>
    </row>
    <row r="581" spans="1:3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94"/>
      <c r="V581" s="95"/>
      <c r="W581" s="96"/>
      <c r="X581" s="104"/>
      <c r="Y581" s="97"/>
      <c r="AE581" s="98"/>
    </row>
    <row r="582" spans="1:31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94"/>
      <c r="V582" s="95"/>
      <c r="W582" s="96"/>
      <c r="X582" s="104"/>
      <c r="Y582" s="97"/>
      <c r="AE582" s="98"/>
    </row>
    <row r="583" spans="1:31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94"/>
      <c r="V583" s="95"/>
      <c r="W583" s="96"/>
      <c r="X583" s="104"/>
      <c r="Y583" s="97"/>
      <c r="AE583" s="98"/>
    </row>
    <row r="584" spans="1:31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94"/>
      <c r="V584" s="95"/>
      <c r="W584" s="96"/>
      <c r="X584" s="104"/>
      <c r="Y584" s="97"/>
      <c r="AE584" s="98"/>
    </row>
    <row r="585" spans="1:31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94"/>
      <c r="V585" s="95"/>
      <c r="W585" s="96"/>
      <c r="X585" s="104"/>
      <c r="Y585" s="97"/>
      <c r="AE585" s="98"/>
    </row>
    <row r="586" spans="1:31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94"/>
      <c r="V586" s="95"/>
      <c r="W586" s="96"/>
      <c r="X586" s="104"/>
      <c r="Y586" s="97"/>
      <c r="AE586" s="98"/>
    </row>
    <row r="587" spans="1:31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94"/>
      <c r="V587" s="95"/>
      <c r="W587" s="96"/>
      <c r="X587" s="104"/>
      <c r="Y587" s="97"/>
      <c r="AE587" s="98"/>
    </row>
    <row r="588" spans="1:31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94"/>
      <c r="V588" s="95"/>
      <c r="W588" s="96"/>
      <c r="X588" s="104"/>
      <c r="Y588" s="97"/>
      <c r="AE588" s="98"/>
    </row>
    <row r="589" spans="1:31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94"/>
      <c r="V589" s="95"/>
      <c r="W589" s="96"/>
      <c r="X589" s="104"/>
      <c r="Y589" s="97"/>
      <c r="AE589" s="98"/>
    </row>
    <row r="590" spans="1:31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94"/>
      <c r="V590" s="95"/>
      <c r="W590" s="96"/>
      <c r="X590" s="104"/>
      <c r="Y590" s="97"/>
      <c r="AE590" s="98"/>
    </row>
    <row r="591" spans="1:3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94"/>
      <c r="V591" s="95"/>
      <c r="W591" s="96"/>
      <c r="X591" s="104"/>
      <c r="Y591" s="97"/>
      <c r="AE591" s="98"/>
    </row>
    <row r="592" spans="1:31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94"/>
      <c r="V592" s="95"/>
      <c r="W592" s="96"/>
      <c r="X592" s="104"/>
      <c r="Y592" s="97"/>
      <c r="AE592" s="98"/>
    </row>
    <row r="593" spans="1:31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94"/>
      <c r="V593" s="95"/>
      <c r="W593" s="96"/>
      <c r="X593" s="104"/>
      <c r="Y593" s="97"/>
      <c r="AE593" s="98"/>
    </row>
    <row r="594" spans="1:31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94"/>
      <c r="V594" s="95"/>
      <c r="W594" s="96"/>
      <c r="X594" s="104"/>
      <c r="Y594" s="97"/>
      <c r="AE594" s="98"/>
    </row>
    <row r="595" spans="1:31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94"/>
      <c r="V595" s="95"/>
      <c r="W595" s="96"/>
      <c r="X595" s="104"/>
      <c r="Y595" s="97"/>
      <c r="AE595" s="98"/>
    </row>
    <row r="596" spans="1:31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94"/>
      <c r="V596" s="95"/>
      <c r="W596" s="96"/>
      <c r="X596" s="104"/>
      <c r="Y596" s="97"/>
      <c r="AE596" s="98"/>
    </row>
    <row r="597" spans="1:31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94"/>
      <c r="V597" s="95"/>
      <c r="W597" s="96"/>
      <c r="X597" s="104"/>
      <c r="Y597" s="97"/>
      <c r="AE597" s="98"/>
    </row>
    <row r="598" spans="1:31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94"/>
      <c r="V598" s="95"/>
      <c r="W598" s="96"/>
      <c r="X598" s="104"/>
      <c r="Y598" s="97"/>
      <c r="AE598" s="98"/>
    </row>
    <row r="599" spans="1:31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94"/>
      <c r="V599" s="95"/>
      <c r="W599" s="96"/>
      <c r="X599" s="104"/>
      <c r="Y599" s="97"/>
      <c r="AE599" s="98"/>
    </row>
    <row r="600" spans="1:31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94"/>
      <c r="V600" s="95"/>
      <c r="W600" s="96"/>
      <c r="X600" s="104"/>
      <c r="Y600" s="97"/>
      <c r="AE600" s="98"/>
    </row>
    <row r="601" spans="1:3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94"/>
      <c r="V601" s="95"/>
      <c r="W601" s="96"/>
      <c r="X601" s="104"/>
      <c r="Y601" s="97"/>
      <c r="AE601" s="98"/>
    </row>
    <row r="602" spans="1:31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94"/>
      <c r="V602" s="95"/>
      <c r="W602" s="96"/>
      <c r="X602" s="104"/>
      <c r="Y602" s="97"/>
      <c r="AE602" s="98"/>
    </row>
    <row r="603" spans="1:31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94"/>
      <c r="V603" s="95"/>
      <c r="W603" s="96"/>
      <c r="X603" s="104"/>
      <c r="Y603" s="97"/>
      <c r="AE603" s="98"/>
    </row>
    <row r="604" spans="1:31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94"/>
      <c r="V604" s="95"/>
      <c r="W604" s="96"/>
      <c r="X604" s="104"/>
      <c r="Y604" s="97"/>
      <c r="AE604" s="98"/>
    </row>
    <row r="605" spans="1:31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94"/>
      <c r="V605" s="95"/>
      <c r="W605" s="96"/>
      <c r="X605" s="104"/>
      <c r="Y605" s="97"/>
      <c r="AE605" s="98"/>
    </row>
    <row r="606" spans="1:31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94"/>
      <c r="V606" s="95"/>
      <c r="W606" s="96"/>
      <c r="X606" s="104"/>
      <c r="Y606" s="97"/>
      <c r="AE606" s="98"/>
    </row>
    <row r="607" spans="1:31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94"/>
      <c r="V607" s="95"/>
      <c r="W607" s="96"/>
      <c r="X607" s="104"/>
      <c r="Y607" s="97"/>
      <c r="AE607" s="98"/>
    </row>
    <row r="608" spans="1:31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94"/>
      <c r="V608" s="95"/>
      <c r="W608" s="96"/>
      <c r="X608" s="104"/>
      <c r="Y608" s="97"/>
      <c r="AE608" s="98"/>
    </row>
    <row r="609" spans="1:31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94"/>
      <c r="V609" s="95"/>
      <c r="W609" s="96"/>
      <c r="X609" s="104"/>
      <c r="Y609" s="97"/>
      <c r="AE609" s="98"/>
    </row>
    <row r="610" spans="1:31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94"/>
      <c r="V610" s="95"/>
      <c r="W610" s="96"/>
      <c r="X610" s="104"/>
      <c r="Y610" s="97"/>
      <c r="AE610" s="98"/>
    </row>
    <row r="611" spans="1:3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94"/>
      <c r="V611" s="95"/>
      <c r="W611" s="96"/>
      <c r="X611" s="104"/>
      <c r="Y611" s="97"/>
      <c r="AE611" s="98"/>
    </row>
    <row r="612" spans="1:31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94"/>
      <c r="V612" s="95"/>
      <c r="W612" s="96"/>
      <c r="X612" s="104"/>
      <c r="Y612" s="97"/>
      <c r="AE612" s="98"/>
    </row>
    <row r="613" spans="1:31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94"/>
      <c r="V613" s="95"/>
      <c r="W613" s="96"/>
      <c r="X613" s="104"/>
      <c r="Y613" s="97"/>
      <c r="AE613" s="98"/>
    </row>
    <row r="614" spans="1:31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94"/>
      <c r="V614" s="95"/>
      <c r="W614" s="96"/>
      <c r="X614" s="104"/>
      <c r="Y614" s="97"/>
      <c r="AE614" s="98"/>
    </row>
    <row r="615" spans="1:31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94"/>
      <c r="V615" s="95"/>
      <c r="W615" s="96"/>
      <c r="X615" s="104"/>
      <c r="Y615" s="97"/>
      <c r="AE615" s="98"/>
    </row>
    <row r="616" spans="1:31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94"/>
      <c r="V616" s="95"/>
      <c r="W616" s="96"/>
      <c r="X616" s="104"/>
      <c r="Y616" s="97"/>
      <c r="AE616" s="98"/>
    </row>
    <row r="617" spans="1:31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94"/>
      <c r="V617" s="95"/>
      <c r="W617" s="96"/>
      <c r="X617" s="104"/>
      <c r="Y617" s="97"/>
      <c r="AE617" s="98"/>
    </row>
    <row r="618" spans="1:31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94"/>
      <c r="V618" s="95"/>
      <c r="W618" s="96"/>
      <c r="X618" s="104"/>
      <c r="Y618" s="97"/>
      <c r="AE618" s="98"/>
    </row>
    <row r="619" spans="1:31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94"/>
      <c r="V619" s="95"/>
      <c r="W619" s="96"/>
      <c r="X619" s="104"/>
      <c r="Y619" s="97"/>
      <c r="AE619" s="98"/>
    </row>
    <row r="620" spans="1:31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94"/>
      <c r="V620" s="95"/>
      <c r="W620" s="96"/>
      <c r="X620" s="104"/>
      <c r="Y620" s="97"/>
      <c r="AE620" s="98"/>
    </row>
    <row r="621" spans="1:3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94"/>
      <c r="V621" s="95"/>
      <c r="W621" s="96"/>
      <c r="X621" s="104"/>
      <c r="Y621" s="97"/>
      <c r="AE621" s="98"/>
    </row>
    <row r="622" spans="1:31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94"/>
      <c r="V622" s="95"/>
      <c r="W622" s="96"/>
      <c r="X622" s="104"/>
      <c r="Y622" s="97"/>
      <c r="AE622" s="98"/>
    </row>
    <row r="623" spans="1:31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94"/>
      <c r="V623" s="95"/>
      <c r="W623" s="96"/>
      <c r="X623" s="104"/>
      <c r="Y623" s="97"/>
      <c r="AE623" s="98"/>
    </row>
    <row r="624" spans="1:31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94"/>
      <c r="V624" s="95"/>
      <c r="W624" s="96"/>
      <c r="X624" s="104"/>
      <c r="Y624" s="97"/>
      <c r="AE624" s="98"/>
    </row>
    <row r="625" spans="1:31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94"/>
      <c r="V625" s="95"/>
      <c r="W625" s="96"/>
      <c r="X625" s="104"/>
      <c r="Y625" s="97"/>
      <c r="AE625" s="98"/>
    </row>
    <row r="626" spans="1:31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94"/>
      <c r="V626" s="95"/>
      <c r="W626" s="96"/>
      <c r="X626" s="104"/>
      <c r="Y626" s="97"/>
      <c r="AE626" s="98"/>
    </row>
    <row r="627" spans="1:31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94"/>
      <c r="V627" s="95"/>
      <c r="W627" s="96"/>
      <c r="X627" s="104"/>
      <c r="Y627" s="97"/>
      <c r="AE627" s="98"/>
    </row>
    <row r="628" spans="1:31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94"/>
      <c r="V628" s="95"/>
      <c r="W628" s="96"/>
      <c r="X628" s="104"/>
      <c r="Y628" s="97"/>
      <c r="AE628" s="98"/>
    </row>
    <row r="629" spans="1:31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94"/>
      <c r="V629" s="95"/>
      <c r="W629" s="96"/>
      <c r="X629" s="104"/>
      <c r="Y629" s="97"/>
      <c r="AE629" s="98"/>
    </row>
    <row r="630" spans="1:31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94"/>
      <c r="V630" s="95"/>
      <c r="W630" s="96"/>
      <c r="X630" s="104"/>
      <c r="Y630" s="97"/>
      <c r="AE630" s="98"/>
    </row>
    <row r="631" spans="1: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94"/>
      <c r="V631" s="95"/>
      <c r="W631" s="96"/>
      <c r="X631" s="104"/>
      <c r="Y631" s="97"/>
      <c r="AE631" s="98"/>
    </row>
    <row r="632" spans="1:31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94"/>
      <c r="V632" s="95"/>
      <c r="W632" s="96"/>
      <c r="X632" s="104"/>
      <c r="Y632" s="97"/>
      <c r="AE632" s="98"/>
    </row>
    <row r="633" spans="1:31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94"/>
      <c r="V633" s="95"/>
      <c r="W633" s="96"/>
      <c r="X633" s="104"/>
      <c r="Y633" s="97"/>
      <c r="AE633" s="98"/>
    </row>
    <row r="634" spans="1:31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94"/>
      <c r="V634" s="95"/>
      <c r="W634" s="96"/>
      <c r="X634" s="104"/>
      <c r="Y634" s="97"/>
      <c r="AE634" s="98"/>
    </row>
    <row r="635" spans="1:31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94"/>
      <c r="V635" s="95"/>
      <c r="W635" s="96"/>
      <c r="X635" s="104"/>
      <c r="Y635" s="97"/>
      <c r="AE635" s="98"/>
    </row>
    <row r="636" spans="1:31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94"/>
      <c r="V636" s="95"/>
      <c r="W636" s="96"/>
      <c r="X636" s="104"/>
      <c r="Y636" s="97"/>
      <c r="AE636" s="98"/>
    </row>
    <row r="637" spans="1:31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94"/>
      <c r="V637" s="95"/>
      <c r="W637" s="96"/>
      <c r="X637" s="104"/>
      <c r="Y637" s="97"/>
      <c r="AE637" s="98"/>
    </row>
    <row r="638" spans="1:31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94"/>
      <c r="V638" s="95"/>
      <c r="W638" s="96"/>
      <c r="X638" s="104"/>
      <c r="Y638" s="97"/>
      <c r="AE638" s="98"/>
    </row>
    <row r="639" spans="1:31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94"/>
      <c r="V639" s="95"/>
      <c r="W639" s="96"/>
      <c r="X639" s="104"/>
      <c r="Y639" s="97"/>
      <c r="AE639" s="98"/>
    </row>
    <row r="640" spans="1:31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94"/>
      <c r="V640" s="95"/>
      <c r="W640" s="96"/>
      <c r="X640" s="104"/>
      <c r="Y640" s="97"/>
      <c r="AE640" s="98"/>
    </row>
    <row r="641" spans="1:3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94"/>
      <c r="V641" s="95"/>
      <c r="W641" s="96"/>
      <c r="X641" s="104"/>
      <c r="Y641" s="97"/>
      <c r="AE641" s="98"/>
    </row>
    <row r="642" spans="1:31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94"/>
      <c r="V642" s="95"/>
      <c r="W642" s="96"/>
      <c r="X642" s="104"/>
      <c r="Y642" s="97"/>
      <c r="AE642" s="98"/>
    </row>
    <row r="643" spans="1:31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94"/>
      <c r="V643" s="95"/>
      <c r="W643" s="96"/>
      <c r="X643" s="104"/>
      <c r="Y643" s="97"/>
      <c r="AE643" s="98"/>
    </row>
    <row r="644" spans="1:31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94"/>
      <c r="V644" s="95"/>
      <c r="W644" s="96"/>
      <c r="X644" s="104"/>
      <c r="Y644" s="97"/>
      <c r="AE644" s="98"/>
    </row>
    <row r="645" spans="1:31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94"/>
      <c r="V645" s="95"/>
      <c r="W645" s="96"/>
      <c r="X645" s="104"/>
      <c r="Y645" s="97"/>
      <c r="AE645" s="98"/>
    </row>
    <row r="646" spans="1:31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94"/>
      <c r="V646" s="95"/>
      <c r="W646" s="96"/>
      <c r="X646" s="104"/>
      <c r="Y646" s="97"/>
      <c r="AE646" s="98"/>
    </row>
    <row r="647" spans="1:31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94"/>
      <c r="V647" s="95"/>
      <c r="W647" s="96"/>
      <c r="X647" s="104"/>
      <c r="Y647" s="97"/>
      <c r="AE647" s="98"/>
    </row>
    <row r="648" spans="1:31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94"/>
      <c r="V648" s="95"/>
      <c r="W648" s="96"/>
      <c r="X648" s="104"/>
      <c r="Y648" s="97"/>
      <c r="AE648" s="98"/>
    </row>
    <row r="649" spans="1:31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94"/>
      <c r="V649" s="95"/>
      <c r="W649" s="96"/>
      <c r="X649" s="104"/>
      <c r="Y649" s="97"/>
      <c r="AE649" s="98"/>
    </row>
    <row r="650" spans="1:31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94"/>
      <c r="V650" s="95"/>
      <c r="W650" s="96"/>
      <c r="X650" s="104"/>
      <c r="Y650" s="97"/>
      <c r="AE650" s="98"/>
    </row>
    <row r="651" spans="1:3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94"/>
      <c r="V651" s="95"/>
      <c r="W651" s="96"/>
      <c r="X651" s="104"/>
      <c r="Y651" s="97"/>
      <c r="AE651" s="98"/>
    </row>
    <row r="652" spans="1:31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94"/>
      <c r="V652" s="95"/>
      <c r="W652" s="96"/>
      <c r="X652" s="104"/>
      <c r="Y652" s="97"/>
      <c r="AE652" s="98"/>
    </row>
    <row r="653" spans="1:31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94"/>
      <c r="V653" s="95"/>
      <c r="W653" s="96"/>
      <c r="X653" s="104"/>
      <c r="Y653" s="97"/>
      <c r="AE653" s="98"/>
    </row>
    <row r="654" spans="1:31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94"/>
      <c r="V654" s="95"/>
      <c r="W654" s="96"/>
      <c r="X654" s="104"/>
      <c r="Y654" s="97"/>
      <c r="AE654" s="98"/>
    </row>
    <row r="655" spans="1:31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94"/>
      <c r="V655" s="95"/>
      <c r="W655" s="96"/>
      <c r="X655" s="104"/>
      <c r="Y655" s="97"/>
      <c r="AE655" s="98"/>
    </row>
    <row r="656" spans="1:31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94"/>
      <c r="V656" s="95"/>
      <c r="W656" s="96"/>
      <c r="X656" s="104"/>
      <c r="Y656" s="97"/>
      <c r="AE656" s="98"/>
    </row>
    <row r="657" spans="1:31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94"/>
      <c r="V657" s="95"/>
      <c r="W657" s="96"/>
      <c r="X657" s="104"/>
      <c r="Y657" s="97"/>
      <c r="AE657" s="98"/>
    </row>
    <row r="658" spans="1:31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94"/>
      <c r="V658" s="95"/>
      <c r="W658" s="96"/>
      <c r="X658" s="104"/>
      <c r="Y658" s="97"/>
      <c r="AE658" s="98"/>
    </row>
    <row r="659" spans="1:31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94"/>
      <c r="V659" s="95"/>
      <c r="W659" s="96"/>
      <c r="X659" s="104"/>
      <c r="Y659" s="97"/>
      <c r="AE659" s="98"/>
    </row>
    <row r="660" spans="1:31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94"/>
      <c r="V660" s="95"/>
      <c r="W660" s="96"/>
      <c r="X660" s="104"/>
      <c r="Y660" s="97"/>
      <c r="AE660" s="98"/>
    </row>
    <row r="661" spans="1:3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94"/>
      <c r="V661" s="95"/>
      <c r="W661" s="96"/>
      <c r="X661" s="104"/>
      <c r="Y661" s="97"/>
      <c r="AE661" s="98"/>
    </row>
    <row r="662" spans="1:31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94"/>
      <c r="V662" s="95"/>
      <c r="W662" s="96"/>
      <c r="X662" s="104"/>
      <c r="Y662" s="97"/>
      <c r="AE662" s="98"/>
    </row>
    <row r="663" spans="1:31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94"/>
      <c r="V663" s="95"/>
      <c r="W663" s="96"/>
      <c r="X663" s="104"/>
      <c r="Y663" s="97"/>
      <c r="AE663" s="98"/>
    </row>
    <row r="664" spans="1:31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94"/>
      <c r="V664" s="95"/>
      <c r="W664" s="96"/>
      <c r="X664" s="104"/>
      <c r="Y664" s="97"/>
      <c r="AE664" s="98"/>
    </row>
    <row r="665" spans="1:31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94"/>
      <c r="V665" s="95"/>
      <c r="W665" s="96"/>
      <c r="X665" s="104"/>
      <c r="Y665" s="97"/>
      <c r="AE665" s="98"/>
    </row>
    <row r="666" spans="1:31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94"/>
      <c r="V666" s="95"/>
      <c r="W666" s="96"/>
      <c r="X666" s="104"/>
      <c r="Y666" s="97"/>
      <c r="AE666" s="98"/>
    </row>
    <row r="667" spans="1:31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94"/>
      <c r="V667" s="95"/>
      <c r="W667" s="96"/>
      <c r="X667" s="104"/>
      <c r="Y667" s="97"/>
      <c r="AE667" s="98"/>
    </row>
    <row r="668" spans="1:31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94"/>
      <c r="V668" s="95"/>
      <c r="W668" s="96"/>
      <c r="X668" s="104"/>
      <c r="Y668" s="97"/>
      <c r="AE668" s="98"/>
    </row>
    <row r="669" spans="1:31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94"/>
      <c r="V669" s="95"/>
      <c r="W669" s="96"/>
      <c r="X669" s="104"/>
      <c r="Y669" s="97"/>
      <c r="AE669" s="98"/>
    </row>
    <row r="670" spans="1:31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94"/>
      <c r="V670" s="95"/>
      <c r="W670" s="96"/>
      <c r="X670" s="104"/>
      <c r="Y670" s="97"/>
      <c r="AE670" s="98"/>
    </row>
    <row r="671" spans="1:3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94"/>
      <c r="V671" s="95"/>
      <c r="W671" s="96"/>
      <c r="X671" s="104"/>
      <c r="Y671" s="97"/>
      <c r="AE671" s="98"/>
    </row>
    <row r="672" spans="1:31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94"/>
      <c r="V672" s="95"/>
      <c r="W672" s="96"/>
      <c r="X672" s="104"/>
      <c r="Y672" s="97"/>
      <c r="AE672" s="98"/>
    </row>
    <row r="673" spans="1:31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94"/>
      <c r="V673" s="95"/>
      <c r="W673" s="96"/>
      <c r="X673" s="104"/>
      <c r="Y673" s="97"/>
      <c r="AE673" s="98"/>
    </row>
    <row r="674" spans="1:31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94"/>
      <c r="V674" s="95"/>
      <c r="W674" s="96"/>
      <c r="X674" s="104"/>
      <c r="Y674" s="97"/>
      <c r="AE674" s="98"/>
    </row>
    <row r="675" spans="1:31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94"/>
      <c r="V675" s="95"/>
      <c r="W675" s="96"/>
      <c r="X675" s="104"/>
      <c r="Y675" s="97"/>
      <c r="AE675" s="98"/>
    </row>
    <row r="676" spans="1:31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94"/>
      <c r="V676" s="95"/>
      <c r="W676" s="96"/>
      <c r="X676" s="104"/>
      <c r="Y676" s="97"/>
      <c r="AE676" s="98"/>
    </row>
    <row r="677" spans="1:31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94"/>
      <c r="V677" s="95"/>
      <c r="W677" s="96"/>
      <c r="X677" s="104"/>
      <c r="Y677" s="97"/>
      <c r="AE677" s="98"/>
    </row>
    <row r="678" spans="1:31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94"/>
      <c r="V678" s="95"/>
      <c r="W678" s="96"/>
      <c r="X678" s="104"/>
      <c r="Y678" s="97"/>
      <c r="AE678" s="98"/>
    </row>
    <row r="679" spans="1:31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94"/>
      <c r="V679" s="95"/>
      <c r="W679" s="96"/>
      <c r="X679" s="104"/>
      <c r="Y679" s="97"/>
      <c r="AE679" s="98"/>
    </row>
    <row r="680" spans="1:31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94"/>
      <c r="V680" s="95"/>
      <c r="W680" s="96"/>
      <c r="X680" s="104"/>
      <c r="Y680" s="97"/>
      <c r="AE680" s="98"/>
    </row>
    <row r="681" spans="1:3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94"/>
      <c r="V681" s="95"/>
      <c r="W681" s="96"/>
      <c r="X681" s="104"/>
      <c r="Y681" s="97"/>
      <c r="AE681" s="98"/>
    </row>
    <row r="682" spans="1:31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94"/>
      <c r="V682" s="95"/>
      <c r="W682" s="96"/>
      <c r="X682" s="104"/>
      <c r="Y682" s="97"/>
      <c r="AE682" s="98"/>
    </row>
    <row r="683" spans="1:31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94"/>
      <c r="V683" s="95"/>
      <c r="W683" s="96"/>
      <c r="X683" s="104"/>
      <c r="Y683" s="97"/>
      <c r="AE683" s="98"/>
    </row>
    <row r="684" spans="1:31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94"/>
      <c r="V684" s="95"/>
      <c r="W684" s="96"/>
      <c r="X684" s="104"/>
      <c r="Y684" s="97"/>
      <c r="AE684" s="98"/>
    </row>
    <row r="685" spans="1:31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94"/>
      <c r="V685" s="95"/>
      <c r="W685" s="96"/>
      <c r="X685" s="104"/>
      <c r="Y685" s="97"/>
      <c r="AE685" s="98"/>
    </row>
    <row r="686" spans="1:31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94"/>
      <c r="V686" s="95"/>
      <c r="W686" s="96"/>
      <c r="X686" s="104"/>
      <c r="Y686" s="97"/>
      <c r="AE686" s="98"/>
    </row>
    <row r="687" spans="1:31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94"/>
      <c r="V687" s="95"/>
      <c r="W687" s="96"/>
      <c r="X687" s="104"/>
      <c r="Y687" s="97"/>
      <c r="AE687" s="98"/>
    </row>
    <row r="688" spans="1:31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94"/>
      <c r="V688" s="95"/>
      <c r="W688" s="96"/>
      <c r="X688" s="104"/>
      <c r="Y688" s="97"/>
      <c r="AE688" s="98"/>
    </row>
    <row r="689" spans="1:31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94"/>
      <c r="V689" s="95"/>
      <c r="W689" s="96"/>
      <c r="X689" s="104"/>
      <c r="Y689" s="97"/>
      <c r="AE689" s="98"/>
    </row>
    <row r="690" spans="1:31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94"/>
      <c r="V690" s="95"/>
      <c r="W690" s="96"/>
      <c r="X690" s="104"/>
      <c r="Y690" s="97"/>
      <c r="AE690" s="98"/>
    </row>
    <row r="691" spans="1:3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94"/>
      <c r="V691" s="95"/>
      <c r="W691" s="96"/>
      <c r="X691" s="104"/>
      <c r="Y691" s="97"/>
      <c r="AE691" s="98"/>
    </row>
    <row r="692" spans="1:31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94"/>
      <c r="V692" s="95"/>
      <c r="W692" s="96"/>
      <c r="X692" s="104"/>
      <c r="Y692" s="97"/>
      <c r="AE692" s="98"/>
    </row>
    <row r="693" spans="1:31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94"/>
      <c r="V693" s="95"/>
      <c r="W693" s="96"/>
      <c r="X693" s="104"/>
      <c r="Y693" s="97"/>
      <c r="AE693" s="98"/>
    </row>
    <row r="694" spans="1:31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94"/>
      <c r="V694" s="95"/>
      <c r="W694" s="96"/>
      <c r="X694" s="104"/>
      <c r="Y694" s="97"/>
      <c r="AE694" s="98"/>
    </row>
    <row r="695" spans="1:31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94"/>
      <c r="V695" s="95"/>
      <c r="W695" s="96"/>
      <c r="X695" s="104"/>
      <c r="Y695" s="97"/>
      <c r="AE695" s="98"/>
    </row>
    <row r="696" spans="1:31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94"/>
      <c r="V696" s="95"/>
      <c r="W696" s="96"/>
      <c r="X696" s="104"/>
      <c r="Y696" s="97"/>
      <c r="AE696" s="98"/>
    </row>
    <row r="697" spans="1:31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94"/>
      <c r="V697" s="95"/>
      <c r="W697" s="96"/>
      <c r="X697" s="104"/>
      <c r="Y697" s="97"/>
      <c r="AE697" s="98"/>
    </row>
    <row r="698" spans="1:31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94"/>
      <c r="V698" s="95"/>
      <c r="W698" s="96"/>
      <c r="X698" s="104"/>
      <c r="Y698" s="97"/>
      <c r="AE698" s="98"/>
    </row>
    <row r="699" spans="1:31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94"/>
      <c r="V699" s="95"/>
      <c r="W699" s="96"/>
      <c r="X699" s="104"/>
      <c r="Y699" s="97"/>
      <c r="AE699" s="98"/>
    </row>
    <row r="700" spans="1:31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94"/>
      <c r="V700" s="95"/>
      <c r="W700" s="96"/>
      <c r="X700" s="104"/>
      <c r="Y700" s="97"/>
      <c r="AE700" s="98"/>
    </row>
    <row r="701" spans="1:3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94"/>
      <c r="V701" s="95"/>
      <c r="W701" s="96"/>
      <c r="X701" s="104"/>
      <c r="Y701" s="97"/>
      <c r="AE701" s="98"/>
    </row>
    <row r="702" spans="1:31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94"/>
      <c r="V702" s="95"/>
      <c r="W702" s="96"/>
      <c r="X702" s="104"/>
      <c r="Y702" s="97"/>
      <c r="AE702" s="98"/>
    </row>
    <row r="703" spans="1:31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94"/>
      <c r="V703" s="95"/>
      <c r="W703" s="96"/>
      <c r="X703" s="104"/>
      <c r="Y703" s="97"/>
      <c r="AE703" s="98"/>
    </row>
    <row r="704" spans="1:31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94"/>
      <c r="V704" s="95"/>
      <c r="W704" s="96"/>
      <c r="X704" s="104"/>
      <c r="Y704" s="97"/>
      <c r="AE704" s="98"/>
    </row>
    <row r="705" spans="1:31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94"/>
      <c r="V705" s="95"/>
      <c r="W705" s="96"/>
      <c r="X705" s="104"/>
      <c r="Y705" s="97"/>
      <c r="AE705" s="98"/>
    </row>
    <row r="706" spans="1:31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94"/>
      <c r="V706" s="95"/>
      <c r="W706" s="96"/>
      <c r="X706" s="104"/>
      <c r="Y706" s="97"/>
      <c r="AE706" s="98"/>
    </row>
    <row r="707" spans="1:31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94"/>
      <c r="V707" s="95"/>
      <c r="W707" s="96"/>
      <c r="X707" s="104"/>
      <c r="Y707" s="97"/>
      <c r="AE707" s="98"/>
    </row>
    <row r="708" spans="1:31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94"/>
      <c r="V708" s="95"/>
      <c r="W708" s="96"/>
      <c r="X708" s="104"/>
      <c r="Y708" s="97"/>
      <c r="AE708" s="98"/>
    </row>
    <row r="709" spans="1:31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94"/>
      <c r="V709" s="95"/>
      <c r="W709" s="96"/>
      <c r="X709" s="104"/>
      <c r="Y709" s="97"/>
      <c r="AE709" s="98"/>
    </row>
    <row r="710" spans="1:31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94"/>
      <c r="V710" s="95"/>
      <c r="W710" s="96"/>
      <c r="X710" s="104"/>
      <c r="Y710" s="97"/>
      <c r="AE710" s="98"/>
    </row>
    <row r="711" spans="1:3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94"/>
      <c r="V711" s="95"/>
      <c r="W711" s="96"/>
      <c r="X711" s="104"/>
      <c r="Y711" s="97"/>
      <c r="AE711" s="98"/>
    </row>
    <row r="712" spans="1:31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94"/>
      <c r="V712" s="95"/>
      <c r="W712" s="96"/>
      <c r="X712" s="104"/>
      <c r="Y712" s="97"/>
      <c r="AE712" s="98"/>
    </row>
    <row r="713" spans="1:31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94"/>
      <c r="V713" s="95"/>
      <c r="W713" s="96"/>
      <c r="X713" s="104"/>
      <c r="Y713" s="97"/>
      <c r="AE713" s="98"/>
    </row>
    <row r="714" spans="1:31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94"/>
      <c r="V714" s="95"/>
      <c r="W714" s="96"/>
      <c r="X714" s="104"/>
      <c r="Y714" s="97"/>
      <c r="AE714" s="98"/>
    </row>
    <row r="715" spans="1:31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94"/>
      <c r="V715" s="95"/>
      <c r="W715" s="96"/>
      <c r="X715" s="104"/>
      <c r="Y715" s="97"/>
      <c r="AE715" s="98"/>
    </row>
    <row r="716" spans="1:31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94"/>
      <c r="V716" s="95"/>
      <c r="W716" s="96"/>
      <c r="X716" s="104"/>
      <c r="Y716" s="97"/>
      <c r="AE716" s="98"/>
    </row>
    <row r="717" spans="1:31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94"/>
      <c r="V717" s="95"/>
      <c r="W717" s="96"/>
      <c r="X717" s="104"/>
      <c r="Y717" s="97"/>
      <c r="AE717" s="98"/>
    </row>
    <row r="718" spans="1:31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94"/>
      <c r="V718" s="95"/>
      <c r="W718" s="96"/>
      <c r="X718" s="104"/>
      <c r="Y718" s="97"/>
      <c r="AE718" s="98"/>
    </row>
    <row r="719" spans="1:31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94"/>
      <c r="V719" s="95"/>
      <c r="W719" s="96"/>
      <c r="X719" s="104"/>
      <c r="Y719" s="97"/>
      <c r="AE719" s="98"/>
    </row>
    <row r="720" spans="1:31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94"/>
      <c r="V720" s="95"/>
      <c r="W720" s="96"/>
      <c r="X720" s="104"/>
      <c r="Y720" s="97"/>
      <c r="AE720" s="98"/>
    </row>
    <row r="721" spans="1:3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94"/>
      <c r="V721" s="95"/>
      <c r="W721" s="96"/>
      <c r="X721" s="104"/>
      <c r="Y721" s="97"/>
      <c r="AE721" s="98"/>
    </row>
    <row r="722" spans="1:31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94"/>
      <c r="V722" s="95"/>
      <c r="W722" s="96"/>
      <c r="X722" s="104"/>
      <c r="Y722" s="97"/>
      <c r="AE722" s="98"/>
    </row>
    <row r="723" spans="1:31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94"/>
      <c r="V723" s="95"/>
      <c r="W723" s="96"/>
      <c r="X723" s="104"/>
      <c r="Y723" s="97"/>
      <c r="AE723" s="98"/>
    </row>
    <row r="724" spans="1:31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94"/>
      <c r="V724" s="95"/>
      <c r="W724" s="96"/>
      <c r="X724" s="104"/>
      <c r="Y724" s="97"/>
      <c r="AE724" s="98"/>
    </row>
    <row r="725" spans="1:31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94"/>
      <c r="V725" s="95"/>
      <c r="W725" s="96"/>
      <c r="X725" s="104"/>
      <c r="Y725" s="97"/>
      <c r="AE725" s="98"/>
    </row>
    <row r="726" spans="1:31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94"/>
      <c r="V726" s="95"/>
      <c r="W726" s="96"/>
      <c r="X726" s="104"/>
      <c r="Y726" s="97"/>
      <c r="AE726" s="98"/>
    </row>
    <row r="727" spans="1:31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94"/>
      <c r="V727" s="95"/>
      <c r="W727" s="96"/>
      <c r="X727" s="104"/>
      <c r="Y727" s="97"/>
      <c r="AE727" s="98"/>
    </row>
    <row r="728" spans="1:31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94"/>
      <c r="V728" s="95"/>
      <c r="W728" s="96"/>
      <c r="X728" s="104"/>
      <c r="Y728" s="97"/>
      <c r="AE728" s="98"/>
    </row>
    <row r="729" spans="1:31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94"/>
      <c r="V729" s="95"/>
      <c r="W729" s="96"/>
      <c r="X729" s="104"/>
      <c r="Y729" s="97"/>
      <c r="AE729" s="98"/>
    </row>
    <row r="730" spans="1:31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94"/>
      <c r="V730" s="95"/>
      <c r="W730" s="96"/>
      <c r="X730" s="104"/>
      <c r="Y730" s="97"/>
      <c r="AE730" s="98"/>
    </row>
    <row r="731" spans="1: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94"/>
      <c r="V731" s="95"/>
      <c r="W731" s="96"/>
      <c r="X731" s="104"/>
      <c r="Y731" s="97"/>
      <c r="AE731" s="98"/>
    </row>
    <row r="732" spans="1:31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94"/>
      <c r="V732" s="95"/>
      <c r="W732" s="96"/>
      <c r="X732" s="104"/>
      <c r="Y732" s="97"/>
      <c r="AE732" s="98"/>
    </row>
    <row r="733" spans="1:31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94"/>
      <c r="V733" s="95"/>
      <c r="W733" s="96"/>
      <c r="X733" s="104"/>
      <c r="Y733" s="97"/>
      <c r="AE733" s="98"/>
    </row>
    <row r="734" spans="1:31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94"/>
      <c r="V734" s="95"/>
      <c r="W734" s="96"/>
      <c r="X734" s="104"/>
      <c r="Y734" s="97"/>
      <c r="AE734" s="98"/>
    </row>
    <row r="735" spans="1:31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94"/>
      <c r="V735" s="95"/>
      <c r="W735" s="96"/>
      <c r="X735" s="104"/>
      <c r="Y735" s="97"/>
      <c r="AE735" s="98"/>
    </row>
    <row r="736" spans="1:31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94"/>
      <c r="V736" s="95"/>
      <c r="W736" s="96"/>
      <c r="X736" s="104"/>
      <c r="Y736" s="97"/>
      <c r="AE736" s="98"/>
    </row>
    <row r="737" spans="1:31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94"/>
      <c r="V737" s="95"/>
      <c r="W737" s="96"/>
      <c r="X737" s="104"/>
      <c r="Y737" s="97"/>
      <c r="AE737" s="98"/>
    </row>
    <row r="738" spans="1:31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94"/>
      <c r="V738" s="95"/>
      <c r="W738" s="96"/>
      <c r="X738" s="104"/>
      <c r="Y738" s="97"/>
      <c r="AE738" s="98"/>
    </row>
    <row r="739" spans="1:31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94"/>
      <c r="V739" s="95"/>
      <c r="W739" s="96"/>
      <c r="X739" s="104"/>
      <c r="Y739" s="97"/>
      <c r="AE739" s="98"/>
    </row>
    <row r="740" spans="1:31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94"/>
      <c r="V740" s="95"/>
      <c r="W740" s="96"/>
      <c r="X740" s="104"/>
      <c r="Y740" s="97"/>
      <c r="AE740" s="98"/>
    </row>
    <row r="741" spans="1:3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94"/>
      <c r="V741" s="95"/>
      <c r="W741" s="96"/>
      <c r="X741" s="104"/>
      <c r="Y741" s="97"/>
      <c r="AE741" s="98"/>
    </row>
    <row r="742" spans="1:31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94"/>
      <c r="V742" s="95"/>
      <c r="W742" s="96"/>
      <c r="X742" s="104"/>
      <c r="Y742" s="97"/>
      <c r="AE742" s="98"/>
    </row>
    <row r="743" spans="1:31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94"/>
      <c r="V743" s="95"/>
      <c r="W743" s="96"/>
      <c r="X743" s="104"/>
      <c r="Y743" s="97"/>
      <c r="AE743" s="98"/>
    </row>
    <row r="744" spans="1:31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94"/>
      <c r="V744" s="95"/>
      <c r="W744" s="96"/>
      <c r="X744" s="104"/>
      <c r="Y744" s="97"/>
      <c r="AE744" s="98"/>
    </row>
    <row r="745" spans="1:31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94"/>
      <c r="V745" s="95"/>
      <c r="W745" s="96"/>
      <c r="X745" s="104"/>
      <c r="Y745" s="97"/>
      <c r="AE745" s="98"/>
    </row>
    <row r="746" spans="1:31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94"/>
      <c r="V746" s="95"/>
      <c r="W746" s="96"/>
      <c r="X746" s="104"/>
      <c r="Y746" s="97"/>
      <c r="AE746" s="98"/>
    </row>
    <row r="747" spans="1:31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94"/>
      <c r="V747" s="95"/>
      <c r="W747" s="96"/>
      <c r="X747" s="104"/>
      <c r="Y747" s="97"/>
      <c r="AE747" s="98"/>
    </row>
    <row r="748" spans="1:31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94"/>
      <c r="V748" s="95"/>
      <c r="W748" s="96"/>
      <c r="X748" s="104"/>
      <c r="Y748" s="97"/>
      <c r="AE748" s="98"/>
    </row>
    <row r="749" spans="1:31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94"/>
      <c r="V749" s="95"/>
      <c r="W749" s="96"/>
      <c r="X749" s="104"/>
      <c r="Y749" s="97"/>
      <c r="AE749" s="98"/>
    </row>
    <row r="750" spans="1:31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94"/>
      <c r="V750" s="95"/>
      <c r="W750" s="96"/>
      <c r="X750" s="104"/>
      <c r="Y750" s="97"/>
      <c r="AE750" s="98"/>
    </row>
    <row r="751" spans="1:3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94"/>
      <c r="V751" s="95"/>
      <c r="W751" s="96"/>
      <c r="X751" s="104"/>
      <c r="Y751" s="97"/>
      <c r="AE751" s="98"/>
    </row>
    <row r="752" spans="1:31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94"/>
      <c r="V752" s="95"/>
      <c r="W752" s="96"/>
      <c r="X752" s="104"/>
      <c r="Y752" s="97"/>
      <c r="AE752" s="98"/>
    </row>
    <row r="753" spans="1:31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94"/>
      <c r="V753" s="95"/>
      <c r="W753" s="96"/>
      <c r="X753" s="104"/>
      <c r="Y753" s="97"/>
      <c r="AE753" s="98"/>
    </row>
    <row r="754" spans="1:31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94"/>
      <c r="V754" s="95"/>
      <c r="W754" s="96"/>
      <c r="X754" s="104"/>
      <c r="Y754" s="97"/>
      <c r="AE754" s="98"/>
    </row>
    <row r="755" spans="1:31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94"/>
      <c r="V755" s="95"/>
      <c r="W755" s="96"/>
      <c r="X755" s="104"/>
      <c r="Y755" s="97"/>
      <c r="AE755" s="98"/>
    </row>
    <row r="756" spans="1:31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94"/>
      <c r="V756" s="95"/>
      <c r="W756" s="96"/>
      <c r="X756" s="104"/>
      <c r="Y756" s="97"/>
      <c r="AE756" s="98"/>
    </row>
    <row r="757" spans="1:31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94"/>
      <c r="V757" s="95"/>
      <c r="W757" s="96"/>
      <c r="X757" s="104"/>
      <c r="Y757" s="97"/>
      <c r="AE757" s="98"/>
    </row>
    <row r="758" spans="1:31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94"/>
      <c r="V758" s="95"/>
      <c r="W758" s="96"/>
      <c r="X758" s="104"/>
      <c r="Y758" s="97"/>
      <c r="AE758" s="98"/>
    </row>
    <row r="759" spans="1:31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94"/>
      <c r="V759" s="95"/>
      <c r="W759" s="96"/>
      <c r="X759" s="104"/>
      <c r="Y759" s="97"/>
      <c r="AE759" s="98"/>
    </row>
    <row r="760" spans="1:31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94"/>
      <c r="V760" s="95"/>
      <c r="W760" s="96"/>
      <c r="X760" s="104"/>
      <c r="Y760" s="97"/>
      <c r="AE760" s="98"/>
    </row>
    <row r="761" spans="1:3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94"/>
      <c r="V761" s="95"/>
      <c r="W761" s="96"/>
      <c r="X761" s="104"/>
      <c r="Y761" s="97"/>
      <c r="AE761" s="98"/>
    </row>
    <row r="762" spans="1:31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94"/>
      <c r="V762" s="95"/>
      <c r="W762" s="96"/>
      <c r="X762" s="104"/>
      <c r="Y762" s="97"/>
      <c r="AE762" s="98"/>
    </row>
    <row r="763" spans="1:31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94"/>
      <c r="V763" s="95"/>
      <c r="W763" s="96"/>
      <c r="X763" s="104"/>
      <c r="Y763" s="97"/>
      <c r="AE763" s="98"/>
    </row>
    <row r="764" spans="1:31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94"/>
      <c r="V764" s="95"/>
      <c r="W764" s="96"/>
      <c r="X764" s="104"/>
      <c r="Y764" s="97"/>
      <c r="AE764" s="98"/>
    </row>
    <row r="765" spans="1:31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94"/>
      <c r="V765" s="95"/>
      <c r="W765" s="96"/>
      <c r="X765" s="104"/>
      <c r="Y765" s="97"/>
      <c r="AE765" s="98"/>
    </row>
    <row r="766" spans="1:31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94"/>
      <c r="V766" s="95"/>
      <c r="W766" s="96"/>
      <c r="X766" s="104"/>
      <c r="Y766" s="97"/>
      <c r="AE766" s="98"/>
    </row>
    <row r="767" spans="1:31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94"/>
      <c r="V767" s="95"/>
      <c r="W767" s="96"/>
      <c r="X767" s="104"/>
      <c r="Y767" s="97"/>
      <c r="AE767" s="98"/>
    </row>
    <row r="768" spans="1:31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94"/>
      <c r="V768" s="95"/>
      <c r="W768" s="96"/>
      <c r="X768" s="104"/>
      <c r="Y768" s="97"/>
      <c r="AE768" s="98"/>
    </row>
    <row r="769" spans="1:31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94"/>
      <c r="V769" s="95"/>
      <c r="W769" s="96"/>
      <c r="X769" s="104"/>
      <c r="Y769" s="97"/>
      <c r="AE769" s="98"/>
    </row>
    <row r="770" spans="1:31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94"/>
      <c r="V770" s="95"/>
      <c r="W770" s="96"/>
      <c r="X770" s="104"/>
      <c r="Y770" s="97"/>
      <c r="AE770" s="98"/>
    </row>
    <row r="771" spans="1:3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94"/>
      <c r="V771" s="95"/>
      <c r="W771" s="96"/>
      <c r="X771" s="104"/>
      <c r="Y771" s="97"/>
      <c r="AE771" s="98"/>
    </row>
    <row r="772" spans="1:31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94"/>
      <c r="V772" s="95"/>
      <c r="W772" s="96"/>
      <c r="X772" s="104"/>
      <c r="Y772" s="97"/>
      <c r="AE772" s="98"/>
    </row>
    <row r="773" spans="1:31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94"/>
      <c r="V773" s="95"/>
      <c r="W773" s="96"/>
      <c r="X773" s="104"/>
      <c r="Y773" s="97"/>
      <c r="AE773" s="98"/>
    </row>
    <row r="774" spans="1:31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94"/>
      <c r="V774" s="95"/>
      <c r="W774" s="96"/>
      <c r="X774" s="104"/>
      <c r="Y774" s="97"/>
      <c r="AE774" s="98"/>
    </row>
    <row r="775" spans="1:31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94"/>
      <c r="V775" s="95"/>
      <c r="W775" s="96"/>
      <c r="X775" s="104"/>
      <c r="Y775" s="97"/>
      <c r="AE775" s="98"/>
    </row>
    <row r="776" spans="1:31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94"/>
      <c r="V776" s="95"/>
      <c r="W776" s="96"/>
      <c r="X776" s="104"/>
      <c r="Y776" s="97"/>
      <c r="AE776" s="98"/>
    </row>
    <row r="777" spans="1:31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94"/>
      <c r="V777" s="95"/>
      <c r="W777" s="96"/>
      <c r="X777" s="104"/>
      <c r="Y777" s="97"/>
      <c r="AE777" s="98"/>
    </row>
    <row r="778" spans="1:31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94"/>
      <c r="V778" s="95"/>
      <c r="W778" s="96"/>
      <c r="X778" s="104"/>
      <c r="Y778" s="97"/>
      <c r="AE778" s="98"/>
    </row>
    <row r="779" spans="1:31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94"/>
      <c r="V779" s="95"/>
      <c r="W779" s="96"/>
      <c r="X779" s="104"/>
      <c r="Y779" s="97"/>
      <c r="AE779" s="98"/>
    </row>
    <row r="780" spans="1:31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94"/>
      <c r="V780" s="95"/>
      <c r="W780" s="96"/>
      <c r="X780" s="104"/>
      <c r="Y780" s="97"/>
      <c r="AE780" s="98"/>
    </row>
    <row r="781" spans="1:3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94"/>
      <c r="V781" s="95"/>
      <c r="W781" s="96"/>
      <c r="X781" s="104"/>
      <c r="Y781" s="97"/>
      <c r="AE781" s="98"/>
    </row>
    <row r="782" spans="1:31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94"/>
      <c r="V782" s="95"/>
      <c r="W782" s="96"/>
      <c r="X782" s="104"/>
      <c r="Y782" s="97"/>
      <c r="AE782" s="98"/>
    </row>
    <row r="783" spans="1:31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94"/>
      <c r="V783" s="95"/>
      <c r="W783" s="96"/>
      <c r="X783" s="104"/>
      <c r="Y783" s="97"/>
      <c r="AE783" s="98"/>
    </row>
    <row r="784" spans="1:31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94"/>
      <c r="V784" s="95"/>
      <c r="W784" s="96"/>
      <c r="X784" s="104"/>
      <c r="Y784" s="97"/>
      <c r="AE784" s="98"/>
    </row>
    <row r="785" spans="1:31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94"/>
      <c r="V785" s="95"/>
      <c r="W785" s="96"/>
      <c r="X785" s="104"/>
      <c r="Y785" s="97"/>
      <c r="AE785" s="98"/>
    </row>
    <row r="786" spans="1:31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94"/>
      <c r="V786" s="95"/>
      <c r="W786" s="96"/>
      <c r="X786" s="104"/>
      <c r="Y786" s="97"/>
      <c r="AE786" s="98"/>
    </row>
    <row r="787" spans="1:31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94"/>
      <c r="V787" s="95"/>
      <c r="W787" s="96"/>
      <c r="X787" s="104"/>
      <c r="Y787" s="97"/>
      <c r="AE787" s="98"/>
    </row>
    <row r="788" spans="1:31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94"/>
      <c r="V788" s="95"/>
      <c r="W788" s="96"/>
      <c r="X788" s="104"/>
      <c r="Y788" s="97"/>
      <c r="AE788" s="98"/>
    </row>
    <row r="789" spans="1:31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94"/>
      <c r="V789" s="95"/>
      <c r="W789" s="96"/>
      <c r="X789" s="104"/>
      <c r="Y789" s="97"/>
      <c r="AE789" s="98"/>
    </row>
    <row r="790" spans="1:31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94"/>
      <c r="V790" s="95"/>
      <c r="W790" s="96"/>
      <c r="X790" s="104"/>
      <c r="Y790" s="97"/>
      <c r="AE790" s="98"/>
    </row>
    <row r="791" spans="1:3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94"/>
      <c r="V791" s="95"/>
      <c r="W791" s="96"/>
      <c r="X791" s="104"/>
      <c r="Y791" s="97"/>
      <c r="AE791" s="98"/>
    </row>
    <row r="792" spans="1:31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94"/>
      <c r="V792" s="95"/>
      <c r="W792" s="96"/>
      <c r="X792" s="104"/>
      <c r="Y792" s="97"/>
      <c r="AE792" s="98"/>
    </row>
    <row r="793" spans="1:31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94"/>
      <c r="V793" s="95"/>
      <c r="W793" s="96"/>
      <c r="X793" s="104"/>
      <c r="Y793" s="97"/>
      <c r="AE793" s="98"/>
    </row>
    <row r="794" spans="1:31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94"/>
      <c r="V794" s="95"/>
      <c r="W794" s="96"/>
      <c r="X794" s="104"/>
      <c r="Y794" s="97"/>
      <c r="AE794" s="98"/>
    </row>
    <row r="795" spans="1:31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94"/>
      <c r="V795" s="95"/>
      <c r="W795" s="96"/>
      <c r="X795" s="104"/>
      <c r="Y795" s="97"/>
      <c r="AE795" s="98"/>
    </row>
    <row r="796" spans="1:31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94"/>
      <c r="V796" s="95"/>
      <c r="W796" s="96"/>
      <c r="X796" s="104"/>
      <c r="Y796" s="97"/>
      <c r="AE796" s="98"/>
    </row>
    <row r="797" spans="1:31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94"/>
      <c r="V797" s="95"/>
      <c r="W797" s="96"/>
      <c r="X797" s="104"/>
      <c r="Y797" s="97"/>
      <c r="AE797" s="98"/>
    </row>
    <row r="798" spans="1:31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94"/>
      <c r="V798" s="95"/>
      <c r="W798" s="96"/>
      <c r="X798" s="104"/>
      <c r="Y798" s="97"/>
      <c r="AE798" s="98"/>
    </row>
    <row r="799" spans="1:31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94"/>
      <c r="V799" s="95"/>
      <c r="W799" s="96"/>
      <c r="X799" s="104"/>
      <c r="Y799" s="97"/>
      <c r="AE799" s="98"/>
    </row>
    <row r="800" spans="1:31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94"/>
      <c r="V800" s="95"/>
      <c r="W800" s="96"/>
      <c r="X800" s="104"/>
      <c r="Y800" s="97"/>
      <c r="AE800" s="98"/>
    </row>
    <row r="801" spans="1:3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94"/>
      <c r="V801" s="95"/>
      <c r="W801" s="96"/>
      <c r="X801" s="104"/>
      <c r="Y801" s="97"/>
      <c r="AE801" s="98"/>
    </row>
    <row r="802" spans="1:31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94"/>
      <c r="V802" s="95"/>
      <c r="W802" s="96"/>
      <c r="X802" s="104"/>
      <c r="Y802" s="97"/>
      <c r="AE802" s="98"/>
    </row>
    <row r="803" spans="1:31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94"/>
      <c r="V803" s="95"/>
      <c r="W803" s="96"/>
      <c r="X803" s="104"/>
      <c r="Y803" s="97"/>
      <c r="AE803" s="98"/>
    </row>
    <row r="804" spans="1:31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94"/>
      <c r="V804" s="95"/>
      <c r="W804" s="96"/>
      <c r="X804" s="104"/>
      <c r="Y804" s="97"/>
      <c r="AE804" s="98"/>
    </row>
    <row r="805" spans="1:31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94"/>
      <c r="V805" s="95"/>
      <c r="W805" s="96"/>
      <c r="X805" s="104"/>
      <c r="Y805" s="97"/>
      <c r="AE805" s="98"/>
    </row>
    <row r="806" spans="1:31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94"/>
      <c r="V806" s="95"/>
      <c r="W806" s="96"/>
      <c r="X806" s="104"/>
      <c r="Y806" s="97"/>
      <c r="AE806" s="98"/>
    </row>
    <row r="807" spans="1:31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94"/>
      <c r="V807" s="95"/>
      <c r="W807" s="96"/>
      <c r="X807" s="104"/>
      <c r="Y807" s="97"/>
      <c r="AE807" s="98"/>
    </row>
    <row r="808" spans="1:31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94"/>
      <c r="V808" s="95"/>
      <c r="W808" s="96"/>
      <c r="X808" s="104"/>
      <c r="Y808" s="97"/>
      <c r="AE808" s="98"/>
    </row>
    <row r="809" spans="1:31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94"/>
      <c r="V809" s="95"/>
      <c r="W809" s="96"/>
      <c r="X809" s="104"/>
      <c r="Y809" s="97"/>
      <c r="AE809" s="98"/>
    </row>
    <row r="810" spans="1:31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94"/>
      <c r="V810" s="95"/>
      <c r="W810" s="96"/>
      <c r="X810" s="104"/>
      <c r="Y810" s="97"/>
      <c r="AE810" s="98"/>
    </row>
    <row r="811" spans="1:3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94"/>
      <c r="V811" s="95"/>
      <c r="W811" s="96"/>
      <c r="X811" s="104"/>
      <c r="Y811" s="97"/>
      <c r="AE811" s="98"/>
    </row>
    <row r="812" spans="1:31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94"/>
      <c r="V812" s="95"/>
      <c r="W812" s="96"/>
      <c r="X812" s="104"/>
      <c r="Y812" s="97"/>
      <c r="AE812" s="98"/>
    </row>
    <row r="813" spans="1:31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94"/>
      <c r="V813" s="95"/>
      <c r="W813" s="96"/>
      <c r="X813" s="104"/>
      <c r="Y813" s="97"/>
      <c r="AE813" s="98"/>
    </row>
    <row r="814" spans="1:31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94"/>
      <c r="V814" s="95"/>
      <c r="W814" s="96"/>
      <c r="X814" s="104"/>
      <c r="Y814" s="97"/>
      <c r="AE814" s="98"/>
    </row>
    <row r="815" spans="1:31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94"/>
      <c r="V815" s="95"/>
      <c r="W815" s="96"/>
      <c r="X815" s="104"/>
      <c r="Y815" s="97"/>
      <c r="AE815" s="98"/>
    </row>
    <row r="816" spans="1:31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94"/>
      <c r="V816" s="95"/>
      <c r="W816" s="96"/>
      <c r="X816" s="104"/>
      <c r="Y816" s="97"/>
      <c r="AE816" s="98"/>
    </row>
    <row r="817" spans="1:31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94"/>
      <c r="V817" s="95"/>
      <c r="W817" s="96"/>
      <c r="X817" s="104"/>
      <c r="Y817" s="97"/>
      <c r="AE817" s="98"/>
    </row>
    <row r="818" spans="1:31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94"/>
      <c r="V818" s="95"/>
      <c r="W818" s="96"/>
      <c r="X818" s="104"/>
      <c r="Y818" s="97"/>
      <c r="AE818" s="98"/>
    </row>
    <row r="819" spans="1:31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94"/>
      <c r="V819" s="95"/>
      <c r="W819" s="96"/>
      <c r="X819" s="104"/>
      <c r="Y819" s="97"/>
      <c r="AE819" s="98"/>
    </row>
    <row r="820" spans="1:31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94"/>
      <c r="V820" s="95"/>
      <c r="W820" s="96"/>
      <c r="X820" s="104"/>
      <c r="Y820" s="97"/>
      <c r="AE820" s="98"/>
    </row>
    <row r="821" spans="1:3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94"/>
      <c r="V821" s="95"/>
      <c r="W821" s="96"/>
      <c r="X821" s="104"/>
      <c r="Y821" s="97"/>
      <c r="AE821" s="98"/>
    </row>
    <row r="822" spans="1:31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94"/>
      <c r="V822" s="95"/>
      <c r="W822" s="96"/>
      <c r="X822" s="104"/>
      <c r="Y822" s="97"/>
      <c r="AE822" s="98"/>
    </row>
    <row r="823" spans="1:31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94"/>
      <c r="V823" s="95"/>
      <c r="W823" s="96"/>
      <c r="X823" s="104"/>
      <c r="Y823" s="97"/>
      <c r="AE823" s="98"/>
    </row>
    <row r="824" spans="1:31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94"/>
      <c r="V824" s="95"/>
      <c r="W824" s="96"/>
      <c r="X824" s="104"/>
      <c r="Y824" s="97"/>
      <c r="AE824" s="98"/>
    </row>
    <row r="825" spans="1:31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94"/>
      <c r="V825" s="95"/>
      <c r="W825" s="96"/>
      <c r="X825" s="104"/>
      <c r="Y825" s="97"/>
      <c r="AE825" s="98"/>
    </row>
    <row r="826" spans="1:31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94"/>
      <c r="V826" s="95"/>
      <c r="W826" s="96"/>
      <c r="X826" s="104"/>
      <c r="Y826" s="97"/>
      <c r="AE826" s="98"/>
    </row>
    <row r="827" spans="1:31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94"/>
      <c r="V827" s="95"/>
      <c r="W827" s="96"/>
      <c r="X827" s="104"/>
      <c r="Y827" s="97"/>
      <c r="AE827" s="98"/>
    </row>
    <row r="828" spans="1:31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94"/>
      <c r="V828" s="95"/>
      <c r="W828" s="96"/>
      <c r="X828" s="104"/>
      <c r="Y828" s="97"/>
      <c r="AE828" s="98"/>
    </row>
    <row r="829" spans="1:31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94"/>
      <c r="V829" s="95"/>
      <c r="W829" s="96"/>
      <c r="X829" s="104"/>
      <c r="Y829" s="97"/>
      <c r="AE829" s="98"/>
    </row>
    <row r="830" spans="1:31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94"/>
      <c r="V830" s="95"/>
      <c r="W830" s="96"/>
      <c r="X830" s="104"/>
      <c r="Y830" s="97"/>
      <c r="AE830" s="98"/>
    </row>
    <row r="831" spans="1: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94"/>
      <c r="V831" s="95"/>
      <c r="W831" s="96"/>
      <c r="X831" s="104"/>
      <c r="Y831" s="97"/>
      <c r="AE831" s="98"/>
    </row>
    <row r="832" spans="1:31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94"/>
      <c r="V832" s="95"/>
      <c r="W832" s="96"/>
      <c r="X832" s="104"/>
      <c r="Y832" s="97"/>
      <c r="AE832" s="98"/>
    </row>
    <row r="833" spans="1:31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94"/>
      <c r="V833" s="95"/>
      <c r="W833" s="96"/>
      <c r="X833" s="104"/>
      <c r="Y833" s="97"/>
      <c r="AE833" s="98"/>
    </row>
    <row r="834" spans="1:31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94"/>
      <c r="V834" s="95"/>
      <c r="W834" s="96"/>
      <c r="X834" s="104"/>
      <c r="Y834" s="97"/>
      <c r="AE834" s="98"/>
    </row>
    <row r="835" spans="1:31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94"/>
      <c r="V835" s="95"/>
      <c r="W835" s="96"/>
      <c r="X835" s="104"/>
      <c r="Y835" s="97"/>
      <c r="AE835" s="98"/>
    </row>
    <row r="836" spans="1:31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94"/>
      <c r="V836" s="95"/>
      <c r="W836" s="96"/>
      <c r="X836" s="104"/>
      <c r="Y836" s="97"/>
      <c r="AE836" s="98"/>
    </row>
    <row r="837" spans="1:31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94"/>
      <c r="V837" s="95"/>
      <c r="W837" s="96"/>
      <c r="X837" s="104"/>
      <c r="Y837" s="97"/>
      <c r="AE837" s="98"/>
    </row>
    <row r="838" spans="1:31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94"/>
      <c r="V838" s="95"/>
      <c r="W838" s="96"/>
      <c r="X838" s="104"/>
      <c r="Y838" s="97"/>
      <c r="AE838" s="98"/>
    </row>
    <row r="839" spans="1:31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94"/>
      <c r="V839" s="95"/>
      <c r="W839" s="96"/>
      <c r="X839" s="104"/>
      <c r="Y839" s="97"/>
      <c r="AE839" s="98"/>
    </row>
    <row r="840" spans="1:31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94"/>
      <c r="V840" s="95"/>
      <c r="W840" s="96"/>
      <c r="X840" s="104"/>
      <c r="Y840" s="97"/>
      <c r="AE840" s="98"/>
    </row>
    <row r="841" spans="1:3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94"/>
      <c r="V841" s="95"/>
      <c r="W841" s="96"/>
      <c r="X841" s="104"/>
      <c r="Y841" s="97"/>
      <c r="AE841" s="98"/>
    </row>
    <row r="842" spans="1:31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94"/>
      <c r="V842" s="95"/>
      <c r="W842" s="96"/>
      <c r="X842" s="104"/>
      <c r="Y842" s="97"/>
      <c r="AE842" s="98"/>
    </row>
    <row r="843" spans="1:31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94"/>
      <c r="V843" s="95"/>
      <c r="W843" s="96"/>
      <c r="X843" s="104"/>
      <c r="Y843" s="97"/>
      <c r="AE843" s="98"/>
    </row>
    <row r="844" spans="1:31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94"/>
      <c r="V844" s="95"/>
      <c r="W844" s="96"/>
      <c r="X844" s="104"/>
      <c r="Y844" s="97"/>
      <c r="AE844" s="98"/>
    </row>
    <row r="845" spans="1:31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94"/>
      <c r="V845" s="95"/>
      <c r="W845" s="96"/>
      <c r="X845" s="104"/>
      <c r="Y845" s="97"/>
      <c r="AE845" s="98"/>
    </row>
    <row r="846" spans="1:31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94"/>
      <c r="V846" s="95"/>
      <c r="W846" s="96"/>
      <c r="X846" s="104"/>
      <c r="Y846" s="97"/>
      <c r="AE846" s="98"/>
    </row>
    <row r="847" spans="1:31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94"/>
      <c r="V847" s="95"/>
      <c r="W847" s="96"/>
      <c r="X847" s="104"/>
      <c r="Y847" s="97"/>
      <c r="AE847" s="98"/>
    </row>
    <row r="848" spans="1:31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94"/>
      <c r="V848" s="95"/>
      <c r="W848" s="96"/>
      <c r="X848" s="104"/>
      <c r="Y848" s="97"/>
      <c r="AE848" s="98"/>
    </row>
    <row r="849" spans="1:31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94"/>
      <c r="V849" s="95"/>
      <c r="W849" s="96"/>
      <c r="X849" s="104"/>
      <c r="Y849" s="97"/>
      <c r="AE849" s="98"/>
    </row>
    <row r="850" spans="1:31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94"/>
      <c r="V850" s="95"/>
      <c r="W850" s="96"/>
      <c r="X850" s="104"/>
      <c r="Y850" s="97"/>
      <c r="AE850" s="98"/>
    </row>
    <row r="851" spans="1:3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94"/>
      <c r="V851" s="95"/>
      <c r="W851" s="96"/>
      <c r="X851" s="104"/>
      <c r="Y851" s="97"/>
      <c r="AE851" s="98"/>
    </row>
    <row r="852" spans="1:31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94"/>
      <c r="V852" s="95"/>
      <c r="W852" s="96"/>
      <c r="X852" s="104"/>
      <c r="Y852" s="97"/>
      <c r="AE852" s="98"/>
    </row>
    <row r="853" spans="1:31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94"/>
      <c r="V853" s="95"/>
      <c r="W853" s="96"/>
      <c r="X853" s="104"/>
      <c r="Y853" s="97"/>
      <c r="AE853" s="98"/>
    </row>
    <row r="854" spans="1:31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94"/>
      <c r="V854" s="95"/>
      <c r="W854" s="96"/>
      <c r="X854" s="104"/>
      <c r="Y854" s="97"/>
      <c r="AE854" s="98"/>
    </row>
    <row r="855" spans="1:31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94"/>
      <c r="V855" s="95"/>
      <c r="W855" s="96"/>
      <c r="X855" s="104"/>
      <c r="Y855" s="97"/>
      <c r="AE855" s="98"/>
    </row>
    <row r="856" spans="1:31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94"/>
      <c r="V856" s="95"/>
      <c r="W856" s="96"/>
      <c r="X856" s="104"/>
      <c r="Y856" s="97"/>
      <c r="AE856" s="98"/>
    </row>
    <row r="857" spans="1:31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94"/>
      <c r="V857" s="95"/>
      <c r="W857" s="96"/>
      <c r="X857" s="104"/>
      <c r="Y857" s="97"/>
      <c r="AE857" s="98"/>
    </row>
    <row r="858" spans="1:31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94"/>
      <c r="V858" s="95"/>
      <c r="W858" s="96"/>
      <c r="X858" s="104"/>
      <c r="Y858" s="97"/>
      <c r="AE858" s="98"/>
    </row>
    <row r="859" spans="1:31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94"/>
      <c r="V859" s="95"/>
      <c r="W859" s="96"/>
      <c r="X859" s="104"/>
      <c r="Y859" s="97"/>
      <c r="AE859" s="98"/>
    </row>
    <row r="860" spans="1:31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94"/>
      <c r="V860" s="95"/>
      <c r="W860" s="96"/>
      <c r="X860" s="104"/>
      <c r="Y860" s="97"/>
      <c r="AE860" s="98"/>
    </row>
    <row r="861" spans="1:3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94"/>
      <c r="V861" s="95"/>
      <c r="W861" s="96"/>
      <c r="X861" s="104"/>
      <c r="Y861" s="97"/>
      <c r="AE861" s="98"/>
    </row>
    <row r="862" spans="1:31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94"/>
      <c r="V862" s="95"/>
      <c r="W862" s="96"/>
      <c r="X862" s="104"/>
      <c r="Y862" s="97"/>
      <c r="AE862" s="98"/>
    </row>
    <row r="863" spans="1:31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94"/>
      <c r="V863" s="95"/>
      <c r="W863" s="96"/>
      <c r="X863" s="104"/>
      <c r="Y863" s="97"/>
      <c r="AE863" s="98"/>
    </row>
    <row r="864" spans="1:31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94"/>
      <c r="V864" s="95"/>
      <c r="W864" s="96"/>
      <c r="X864" s="104"/>
      <c r="Y864" s="97"/>
      <c r="AE864" s="98"/>
    </row>
    <row r="865" spans="1:31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94"/>
      <c r="V865" s="95"/>
      <c r="W865" s="96"/>
      <c r="X865" s="104"/>
      <c r="Y865" s="97"/>
      <c r="AE865" s="98"/>
    </row>
    <row r="866" spans="1:31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94"/>
      <c r="V866" s="95"/>
      <c r="W866" s="96"/>
      <c r="X866" s="104"/>
      <c r="Y866" s="97"/>
      <c r="AE866" s="98"/>
    </row>
    <row r="867" spans="1:31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94"/>
      <c r="V867" s="95"/>
      <c r="W867" s="96"/>
      <c r="X867" s="104"/>
      <c r="Y867" s="97"/>
      <c r="AE867" s="98"/>
    </row>
    <row r="868" spans="1:31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94"/>
      <c r="V868" s="95"/>
      <c r="W868" s="96"/>
      <c r="X868" s="104"/>
      <c r="Y868" s="97"/>
      <c r="AE868" s="98"/>
    </row>
    <row r="869" spans="1:31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94"/>
      <c r="V869" s="95"/>
      <c r="W869" s="96"/>
      <c r="X869" s="104"/>
      <c r="Y869" s="97"/>
      <c r="AE869" s="98"/>
    </row>
    <row r="870" spans="1:31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94"/>
      <c r="V870" s="95"/>
      <c r="W870" s="96"/>
      <c r="X870" s="104"/>
      <c r="Y870" s="97"/>
      <c r="AE870" s="98"/>
    </row>
    <row r="871" spans="1:3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94"/>
      <c r="V871" s="95"/>
      <c r="W871" s="96"/>
      <c r="X871" s="104"/>
      <c r="Y871" s="97"/>
      <c r="AE871" s="98"/>
    </row>
    <row r="872" spans="1:31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94"/>
      <c r="V872" s="95"/>
      <c r="W872" s="96"/>
      <c r="X872" s="104"/>
      <c r="Y872" s="97"/>
      <c r="AE872" s="98"/>
    </row>
    <row r="873" spans="1:31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94"/>
      <c r="V873" s="95"/>
      <c r="W873" s="96"/>
      <c r="X873" s="104"/>
      <c r="Y873" s="97"/>
      <c r="AE873" s="98"/>
    </row>
    <row r="874" spans="1:31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94"/>
      <c r="V874" s="95"/>
      <c r="W874" s="96"/>
      <c r="X874" s="104"/>
      <c r="Y874" s="97"/>
      <c r="AE874" s="98"/>
    </row>
    <row r="875" spans="1:31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94"/>
      <c r="V875" s="95"/>
      <c r="W875" s="96"/>
      <c r="X875" s="104"/>
      <c r="Y875" s="97"/>
      <c r="AE875" s="98"/>
    </row>
    <row r="876" spans="1:31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94"/>
      <c r="V876" s="95"/>
      <c r="W876" s="96"/>
      <c r="X876" s="104"/>
      <c r="Y876" s="97"/>
      <c r="AE876" s="98"/>
    </row>
    <row r="877" spans="1:31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94"/>
      <c r="V877" s="95"/>
      <c r="W877" s="96"/>
      <c r="X877" s="104"/>
      <c r="Y877" s="97"/>
      <c r="AE877" s="98"/>
    </row>
    <row r="878" spans="1:31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94"/>
      <c r="V878" s="95"/>
      <c r="W878" s="96"/>
      <c r="X878" s="104"/>
      <c r="Y878" s="97"/>
      <c r="AE878" s="98"/>
    </row>
    <row r="879" spans="1:31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94"/>
      <c r="V879" s="95"/>
      <c r="W879" s="96"/>
      <c r="X879" s="104"/>
      <c r="Y879" s="97"/>
      <c r="AE879" s="98"/>
    </row>
    <row r="880" spans="1:31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94"/>
      <c r="V880" s="95"/>
      <c r="W880" s="96"/>
      <c r="X880" s="104"/>
      <c r="Y880" s="97"/>
      <c r="AE880" s="98"/>
    </row>
    <row r="881" spans="1:3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94"/>
      <c r="V881" s="95"/>
      <c r="W881" s="96"/>
      <c r="X881" s="104"/>
      <c r="Y881" s="97"/>
      <c r="AE881" s="98"/>
    </row>
    <row r="882" spans="1:31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94"/>
      <c r="V882" s="95"/>
      <c r="W882" s="96"/>
      <c r="X882" s="104"/>
      <c r="Y882" s="97"/>
      <c r="AE882" s="98"/>
    </row>
    <row r="883" spans="1:31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94"/>
      <c r="V883" s="95"/>
      <c r="W883" s="96"/>
      <c r="X883" s="104"/>
      <c r="Y883" s="97"/>
      <c r="AE883" s="98"/>
    </row>
    <row r="884" spans="1:31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94"/>
      <c r="V884" s="95"/>
      <c r="W884" s="96"/>
      <c r="X884" s="104"/>
      <c r="Y884" s="97"/>
      <c r="AE884" s="98"/>
    </row>
    <row r="885" spans="1:31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94"/>
      <c r="V885" s="95"/>
      <c r="W885" s="96"/>
      <c r="X885" s="104"/>
      <c r="Y885" s="97"/>
      <c r="AE885" s="98"/>
    </row>
    <row r="886" spans="1:31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94"/>
      <c r="V886" s="95"/>
      <c r="W886" s="96"/>
      <c r="X886" s="104"/>
      <c r="Y886" s="97"/>
      <c r="AE886" s="98"/>
    </row>
    <row r="887" spans="1:31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94"/>
      <c r="V887" s="95"/>
      <c r="W887" s="96"/>
      <c r="X887" s="104"/>
      <c r="Y887" s="97"/>
      <c r="AE887" s="98"/>
    </row>
    <row r="888" spans="1:31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94"/>
      <c r="V888" s="95"/>
      <c r="W888" s="96"/>
      <c r="X888" s="104"/>
      <c r="Y888" s="97"/>
      <c r="AE888" s="98"/>
    </row>
    <row r="889" spans="1:31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94"/>
      <c r="V889" s="95"/>
      <c r="W889" s="96"/>
      <c r="X889" s="104"/>
      <c r="Y889" s="97"/>
      <c r="AE889" s="98"/>
    </row>
    <row r="890" spans="1:31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94"/>
      <c r="V890" s="95"/>
      <c r="W890" s="96"/>
      <c r="X890" s="104"/>
      <c r="Y890" s="97"/>
      <c r="AE890" s="98"/>
    </row>
    <row r="891" spans="1:3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94"/>
      <c r="V891" s="95"/>
      <c r="W891" s="96"/>
      <c r="X891" s="104"/>
      <c r="Y891" s="97"/>
      <c r="AE891" s="98"/>
    </row>
    <row r="892" spans="1:31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94"/>
      <c r="V892" s="95"/>
      <c r="W892" s="96"/>
      <c r="X892" s="104"/>
      <c r="Y892" s="97"/>
      <c r="AE892" s="98"/>
    </row>
    <row r="893" spans="1:31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94"/>
      <c r="V893" s="95"/>
      <c r="W893" s="96"/>
      <c r="X893" s="104"/>
      <c r="Y893" s="97"/>
      <c r="AE893" s="98"/>
    </row>
    <row r="894" spans="1:31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94"/>
      <c r="V894" s="95"/>
      <c r="W894" s="96"/>
      <c r="X894" s="104"/>
      <c r="Y894" s="97"/>
      <c r="AE894" s="98"/>
    </row>
    <row r="895" spans="1:31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94"/>
      <c r="V895" s="95"/>
      <c r="W895" s="96"/>
      <c r="X895" s="104"/>
      <c r="Y895" s="97"/>
      <c r="AE895" s="98"/>
    </row>
    <row r="896" spans="1:31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94"/>
      <c r="V896" s="95"/>
      <c r="W896" s="96"/>
      <c r="X896" s="104"/>
      <c r="Y896" s="97"/>
      <c r="AE896" s="98"/>
    </row>
    <row r="897" spans="1:31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94"/>
      <c r="V897" s="95"/>
      <c r="W897" s="96"/>
      <c r="X897" s="104"/>
      <c r="Y897" s="97"/>
      <c r="AE897" s="98"/>
    </row>
    <row r="898" spans="1:31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94"/>
      <c r="V898" s="95"/>
      <c r="W898" s="96"/>
      <c r="X898" s="104"/>
      <c r="Y898" s="97"/>
      <c r="AE898" s="98"/>
    </row>
    <row r="899" spans="1:31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94"/>
      <c r="V899" s="95"/>
      <c r="W899" s="96"/>
      <c r="X899" s="104"/>
      <c r="Y899" s="97"/>
      <c r="AE899" s="98"/>
    </row>
    <row r="900" spans="1:31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94"/>
      <c r="V900" s="95"/>
      <c r="W900" s="96"/>
      <c r="X900" s="104"/>
      <c r="Y900" s="97"/>
      <c r="AE900" s="98"/>
    </row>
    <row r="901" spans="1:3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94"/>
      <c r="V901" s="95"/>
      <c r="W901" s="96"/>
      <c r="X901" s="104"/>
      <c r="Y901" s="97"/>
      <c r="AE901" s="98"/>
    </row>
    <row r="902" spans="1:31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94"/>
      <c r="V902" s="95"/>
      <c r="W902" s="96"/>
      <c r="X902" s="104"/>
      <c r="Y902" s="97"/>
      <c r="AE902" s="98"/>
    </row>
    <row r="903" spans="1:31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94"/>
      <c r="V903" s="95"/>
      <c r="W903" s="96"/>
      <c r="X903" s="104"/>
      <c r="Y903" s="97"/>
      <c r="AE903" s="98"/>
    </row>
    <row r="904" spans="1:31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94"/>
      <c r="V904" s="95"/>
      <c r="W904" s="96"/>
      <c r="X904" s="104"/>
      <c r="Y904" s="97"/>
      <c r="AE904" s="98"/>
    </row>
    <row r="905" spans="1:31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94"/>
      <c r="V905" s="95"/>
      <c r="W905" s="96"/>
      <c r="X905" s="104"/>
      <c r="Y905" s="97"/>
      <c r="AE905" s="98"/>
    </row>
    <row r="906" spans="1:31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94"/>
      <c r="V906" s="95"/>
      <c r="W906" s="96"/>
      <c r="X906" s="104"/>
      <c r="Y906" s="97"/>
      <c r="AE906" s="98"/>
    </row>
    <row r="907" spans="1:31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94"/>
      <c r="V907" s="95"/>
      <c r="W907" s="96"/>
      <c r="X907" s="104"/>
      <c r="Y907" s="97"/>
      <c r="AE907" s="98"/>
    </row>
    <row r="908" spans="1:31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94"/>
      <c r="V908" s="95"/>
      <c r="W908" s="96"/>
      <c r="X908" s="104"/>
      <c r="Y908" s="97"/>
      <c r="AE908" s="98"/>
    </row>
    <row r="909" spans="1:31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94"/>
      <c r="V909" s="95"/>
      <c r="W909" s="96"/>
      <c r="X909" s="104"/>
      <c r="Y909" s="97"/>
      <c r="AE909" s="98"/>
    </row>
    <row r="910" spans="1:31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94"/>
      <c r="V910" s="95"/>
      <c r="W910" s="96"/>
      <c r="X910" s="104"/>
      <c r="Y910" s="97"/>
      <c r="AE910" s="98"/>
    </row>
    <row r="911" spans="1:3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94"/>
      <c r="V911" s="95"/>
      <c r="W911" s="96"/>
      <c r="X911" s="104"/>
      <c r="Y911" s="97"/>
      <c r="AE911" s="98"/>
    </row>
    <row r="912" spans="1:31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94"/>
      <c r="V912" s="95"/>
      <c r="W912" s="96"/>
      <c r="X912" s="104"/>
      <c r="Y912" s="97"/>
      <c r="AE912" s="98"/>
    </row>
    <row r="913" spans="1:31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94"/>
      <c r="V913" s="95"/>
      <c r="W913" s="96"/>
      <c r="X913" s="104"/>
      <c r="Y913" s="97"/>
      <c r="AE913" s="98"/>
    </row>
    <row r="914" spans="1:31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94"/>
      <c r="V914" s="95"/>
      <c r="W914" s="96"/>
      <c r="X914" s="104"/>
      <c r="Y914" s="97"/>
      <c r="AE914" s="98"/>
    </row>
    <row r="915" spans="1:31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94"/>
      <c r="V915" s="95"/>
      <c r="W915" s="96"/>
      <c r="X915" s="104"/>
      <c r="Y915" s="97"/>
      <c r="AE915" s="98"/>
    </row>
    <row r="916" spans="1:31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94"/>
      <c r="V916" s="95"/>
      <c r="W916" s="96"/>
      <c r="X916" s="104"/>
      <c r="Y916" s="97"/>
      <c r="AE916" s="98"/>
    </row>
    <row r="917" spans="1:31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94"/>
      <c r="V917" s="95"/>
      <c r="W917" s="96"/>
      <c r="X917" s="104"/>
      <c r="Y917" s="97"/>
      <c r="AE917" s="98"/>
    </row>
    <row r="918" spans="1:31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94"/>
      <c r="V918" s="95"/>
      <c r="W918" s="96"/>
      <c r="X918" s="104"/>
      <c r="Y918" s="97"/>
      <c r="AE918" s="98"/>
    </row>
    <row r="919" spans="1:31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94"/>
      <c r="V919" s="95"/>
      <c r="W919" s="96"/>
      <c r="X919" s="104"/>
      <c r="Y919" s="97"/>
      <c r="AE919" s="98"/>
    </row>
    <row r="920" spans="1:31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94"/>
      <c r="V920" s="95"/>
      <c r="W920" s="96"/>
      <c r="X920" s="104"/>
      <c r="Y920" s="97"/>
      <c r="AE920" s="98"/>
    </row>
    <row r="921" spans="1:3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94"/>
      <c r="V921" s="95"/>
      <c r="W921" s="96"/>
      <c r="X921" s="104"/>
      <c r="Y921" s="97"/>
      <c r="AE921" s="98"/>
    </row>
    <row r="922" spans="1:31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94"/>
      <c r="V922" s="95"/>
      <c r="W922" s="96"/>
      <c r="X922" s="104"/>
      <c r="Y922" s="97"/>
      <c r="AE922" s="98"/>
    </row>
    <row r="923" spans="1:31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94"/>
      <c r="V923" s="95"/>
      <c r="W923" s="96"/>
      <c r="X923" s="104"/>
      <c r="Y923" s="97"/>
      <c r="AE923" s="98"/>
    </row>
    <row r="924" spans="1:31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94"/>
      <c r="V924" s="95"/>
      <c r="W924" s="96"/>
      <c r="X924" s="104"/>
      <c r="Y924" s="97"/>
      <c r="AE924" s="98"/>
    </row>
    <row r="925" spans="1:31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94"/>
      <c r="V925" s="95"/>
      <c r="W925" s="96"/>
      <c r="X925" s="104"/>
      <c r="Y925" s="97"/>
      <c r="AE925" s="98"/>
    </row>
    <row r="926" spans="1:31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94"/>
      <c r="V926" s="95"/>
      <c r="W926" s="96"/>
      <c r="X926" s="104"/>
      <c r="Y926" s="97"/>
      <c r="AE926" s="98"/>
    </row>
    <row r="927" spans="1:31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94"/>
      <c r="V927" s="95"/>
      <c r="W927" s="96"/>
      <c r="X927" s="104"/>
      <c r="Y927" s="97"/>
      <c r="AE927" s="98"/>
    </row>
    <row r="928" spans="1:31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94"/>
      <c r="V928" s="95"/>
      <c r="W928" s="96"/>
      <c r="X928" s="104"/>
      <c r="Y928" s="97"/>
      <c r="AE928" s="98"/>
    </row>
    <row r="929" spans="1:31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94"/>
      <c r="V929" s="95"/>
      <c r="W929" s="96"/>
      <c r="X929" s="104"/>
      <c r="Y929" s="97"/>
      <c r="AE929" s="98"/>
    </row>
    <row r="930" spans="1:31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94"/>
      <c r="V930" s="95"/>
      <c r="W930" s="96"/>
      <c r="X930" s="104"/>
      <c r="Y930" s="97"/>
      <c r="AE930" s="98"/>
    </row>
    <row r="931" spans="1: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94"/>
      <c r="V931" s="95"/>
      <c r="W931" s="96"/>
      <c r="X931" s="104"/>
      <c r="Y931" s="97"/>
      <c r="AE931" s="98"/>
    </row>
    <row r="932" spans="1:31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94"/>
      <c r="V932" s="95"/>
      <c r="W932" s="96"/>
      <c r="X932" s="104"/>
      <c r="Y932" s="97"/>
      <c r="AE932" s="98"/>
    </row>
    <row r="933" spans="1:31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94"/>
      <c r="V933" s="95"/>
      <c r="W933" s="96"/>
      <c r="X933" s="104"/>
      <c r="Y933" s="97"/>
      <c r="AE933" s="98"/>
    </row>
    <row r="934" spans="1:31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94"/>
      <c r="V934" s="95"/>
      <c r="W934" s="96"/>
      <c r="X934" s="104"/>
      <c r="Y934" s="97"/>
      <c r="AE934" s="98"/>
    </row>
    <row r="935" spans="1:31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94"/>
      <c r="V935" s="95"/>
      <c r="W935" s="96"/>
      <c r="X935" s="104"/>
      <c r="Y935" s="97"/>
      <c r="AE935" s="98"/>
    </row>
    <row r="936" spans="1:31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94"/>
      <c r="V936" s="95"/>
      <c r="W936" s="96"/>
      <c r="X936" s="104"/>
      <c r="Y936" s="97"/>
      <c r="AE936" s="98"/>
    </row>
    <row r="937" spans="1:31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94"/>
      <c r="V937" s="95"/>
      <c r="W937" s="96"/>
      <c r="X937" s="104"/>
      <c r="Y937" s="97"/>
      <c r="AE937" s="98"/>
    </row>
    <row r="938" spans="1:31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94"/>
      <c r="V938" s="95"/>
      <c r="W938" s="96"/>
      <c r="X938" s="104"/>
      <c r="Y938" s="97"/>
      <c r="AE938" s="98"/>
    </row>
    <row r="939" spans="1:31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94"/>
      <c r="V939" s="95"/>
      <c r="W939" s="96"/>
      <c r="X939" s="104"/>
      <c r="Y939" s="97"/>
      <c r="AE939" s="98"/>
    </row>
    <row r="940" spans="1:31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94"/>
      <c r="V940" s="95"/>
      <c r="W940" s="96"/>
      <c r="X940" s="104"/>
      <c r="Y940" s="97"/>
      <c r="AE940" s="98"/>
    </row>
    <row r="941" spans="1:3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94"/>
      <c r="V941" s="95"/>
      <c r="W941" s="96"/>
      <c r="X941" s="104"/>
      <c r="Y941" s="97"/>
      <c r="AE941" s="98"/>
    </row>
    <row r="942" spans="1:31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94"/>
      <c r="V942" s="95"/>
      <c r="W942" s="96"/>
      <c r="X942" s="104"/>
      <c r="Y942" s="97"/>
      <c r="AE942" s="98"/>
    </row>
    <row r="943" spans="1:31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94"/>
      <c r="V943" s="95"/>
      <c r="W943" s="96"/>
      <c r="X943" s="104"/>
      <c r="Y943" s="97"/>
      <c r="AE943" s="98"/>
    </row>
    <row r="944" spans="1:31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94"/>
      <c r="V944" s="95"/>
      <c r="W944" s="96"/>
      <c r="X944" s="104"/>
      <c r="Y944" s="97"/>
      <c r="AE944" s="98"/>
    </row>
    <row r="945" spans="1:31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94"/>
      <c r="V945" s="95"/>
      <c r="W945" s="96"/>
      <c r="X945" s="104"/>
      <c r="Y945" s="97"/>
      <c r="AE945" s="98"/>
    </row>
    <row r="946" spans="1:31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94"/>
      <c r="V946" s="95"/>
      <c r="W946" s="96"/>
      <c r="X946" s="104"/>
      <c r="Y946" s="97"/>
      <c r="AE946" s="98"/>
    </row>
    <row r="947" spans="1:31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94"/>
      <c r="V947" s="95"/>
      <c r="W947" s="96"/>
      <c r="X947" s="104"/>
      <c r="Y947" s="97"/>
      <c r="AE947" s="98"/>
    </row>
    <row r="948" spans="1:31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94"/>
      <c r="V948" s="95"/>
      <c r="W948" s="96"/>
      <c r="X948" s="104"/>
      <c r="Y948" s="97"/>
      <c r="AE948" s="98"/>
    </row>
    <row r="949" spans="1:31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94"/>
      <c r="V949" s="95"/>
      <c r="W949" s="96"/>
      <c r="X949" s="104"/>
      <c r="Y949" s="97"/>
      <c r="AE949" s="98"/>
    </row>
    <row r="950" spans="1:31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94"/>
      <c r="V950" s="95"/>
      <c r="W950" s="96"/>
      <c r="X950" s="104"/>
      <c r="Y950" s="97"/>
      <c r="AE950" s="98"/>
    </row>
    <row r="951" spans="1:3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94"/>
      <c r="V951" s="95"/>
      <c r="W951" s="96"/>
      <c r="X951" s="104"/>
      <c r="Y951" s="97"/>
      <c r="AE951" s="98"/>
    </row>
    <row r="952" spans="1:31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94"/>
      <c r="V952" s="95"/>
      <c r="W952" s="96"/>
      <c r="X952" s="104"/>
      <c r="Y952" s="97"/>
      <c r="AE952" s="98"/>
    </row>
    <row r="953" spans="1:31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94"/>
      <c r="V953" s="95"/>
      <c r="W953" s="96"/>
      <c r="X953" s="104"/>
      <c r="Y953" s="97"/>
      <c r="AE953" s="98"/>
    </row>
    <row r="954" spans="1:31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94"/>
      <c r="V954" s="95"/>
      <c r="W954" s="96"/>
      <c r="X954" s="104"/>
      <c r="Y954" s="97"/>
      <c r="AE954" s="98"/>
    </row>
    <row r="955" spans="1:31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94"/>
      <c r="V955" s="95"/>
      <c r="W955" s="96"/>
      <c r="X955" s="104"/>
      <c r="Y955" s="97"/>
      <c r="AE955" s="98"/>
    </row>
    <row r="956" spans="1:31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94"/>
      <c r="V956" s="95"/>
      <c r="W956" s="96"/>
      <c r="X956" s="104"/>
      <c r="Y956" s="97"/>
      <c r="AE956" s="98"/>
    </row>
    <row r="957" spans="1:31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94"/>
      <c r="V957" s="95"/>
      <c r="W957" s="96"/>
      <c r="X957" s="104"/>
      <c r="Y957" s="97"/>
      <c r="AE957" s="98"/>
    </row>
    <row r="958" spans="1:31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94"/>
      <c r="V958" s="95"/>
      <c r="W958" s="96"/>
      <c r="X958" s="104"/>
      <c r="Y958" s="97"/>
      <c r="AE958" s="98"/>
    </row>
    <row r="959" spans="1:31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94"/>
      <c r="V959" s="95"/>
      <c r="W959" s="96"/>
      <c r="X959" s="104"/>
      <c r="Y959" s="97"/>
      <c r="AE959" s="98"/>
    </row>
    <row r="960" spans="1:31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94"/>
      <c r="V960" s="95"/>
      <c r="W960" s="96"/>
      <c r="X960" s="104"/>
      <c r="Y960" s="97"/>
      <c r="AE960" s="98"/>
    </row>
    <row r="961" spans="1:3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94"/>
      <c r="V961" s="95"/>
      <c r="W961" s="96"/>
      <c r="X961" s="104"/>
      <c r="Y961" s="97"/>
      <c r="AE961" s="98"/>
    </row>
    <row r="962" spans="1:31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94"/>
      <c r="V962" s="95"/>
      <c r="W962" s="96"/>
      <c r="X962" s="104"/>
      <c r="Y962" s="97"/>
      <c r="AE962" s="98"/>
    </row>
    <row r="963" spans="1:31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94"/>
      <c r="V963" s="95"/>
      <c r="W963" s="96"/>
      <c r="X963" s="104"/>
      <c r="Y963" s="97"/>
      <c r="AE963" s="98"/>
    </row>
    <row r="964" spans="1:31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94"/>
      <c r="V964" s="95"/>
      <c r="W964" s="96"/>
      <c r="X964" s="104"/>
      <c r="Y964" s="97"/>
      <c r="AE964" s="98"/>
    </row>
    <row r="965" spans="1:31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94"/>
      <c r="V965" s="95"/>
      <c r="W965" s="96"/>
      <c r="X965" s="104"/>
      <c r="Y965" s="97"/>
      <c r="AE965" s="98"/>
    </row>
    <row r="966" spans="1:31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94"/>
      <c r="V966" s="95"/>
      <c r="W966" s="96"/>
      <c r="X966" s="104"/>
      <c r="Y966" s="97"/>
      <c r="AE966" s="98"/>
    </row>
    <row r="967" spans="1:31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94"/>
      <c r="V967" s="95"/>
      <c r="W967" s="96"/>
      <c r="X967" s="104"/>
      <c r="Y967" s="97"/>
      <c r="AE967" s="98"/>
    </row>
    <row r="968" spans="1:31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94"/>
      <c r="V968" s="95"/>
      <c r="W968" s="96"/>
      <c r="X968" s="104"/>
      <c r="Y968" s="97"/>
      <c r="AE968" s="98"/>
    </row>
    <row r="969" spans="1:31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94"/>
      <c r="V969" s="95"/>
      <c r="W969" s="96"/>
      <c r="X969" s="104"/>
      <c r="Y969" s="97"/>
      <c r="AE969" s="98"/>
    </row>
    <row r="970" spans="1:31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94"/>
      <c r="V970" s="95"/>
      <c r="W970" s="96"/>
      <c r="X970" s="104"/>
      <c r="Y970" s="97"/>
      <c r="AE970" s="98"/>
    </row>
    <row r="971" spans="1:3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94"/>
      <c r="V971" s="95"/>
      <c r="W971" s="96"/>
      <c r="X971" s="104"/>
      <c r="Y971" s="97"/>
      <c r="AE971" s="98"/>
    </row>
    <row r="972" spans="1:31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94"/>
      <c r="V972" s="95"/>
      <c r="W972" s="96"/>
      <c r="X972" s="104"/>
      <c r="Y972" s="97"/>
      <c r="AE972" s="98"/>
    </row>
    <row r="973" spans="1:31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94"/>
      <c r="V973" s="95"/>
      <c r="W973" s="96"/>
      <c r="X973" s="104"/>
      <c r="Y973" s="97"/>
      <c r="AE973" s="98"/>
    </row>
    <row r="974" spans="1:31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94"/>
      <c r="V974" s="95"/>
      <c r="W974" s="96"/>
      <c r="X974" s="104"/>
      <c r="Y974" s="97"/>
      <c r="AE974" s="98"/>
    </row>
    <row r="975" spans="1:31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94"/>
      <c r="V975" s="95"/>
      <c r="W975" s="96"/>
      <c r="X975" s="104"/>
      <c r="Y975" s="97"/>
      <c r="AE975" s="98"/>
    </row>
    <row r="976" spans="1:31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94"/>
      <c r="V976" s="95"/>
      <c r="W976" s="96"/>
      <c r="X976" s="104"/>
      <c r="Y976" s="97"/>
      <c r="AE976" s="98"/>
    </row>
    <row r="977" spans="1:31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94"/>
      <c r="V977" s="95"/>
      <c r="W977" s="96"/>
      <c r="X977" s="104"/>
      <c r="Y977" s="97"/>
      <c r="AE977" s="98"/>
    </row>
    <row r="978" spans="1:31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94"/>
      <c r="V978" s="95"/>
      <c r="W978" s="96"/>
      <c r="X978" s="104"/>
      <c r="Y978" s="97"/>
      <c r="AE978" s="98"/>
    </row>
    <row r="979" spans="1:31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94"/>
      <c r="V979" s="95"/>
      <c r="W979" s="96"/>
      <c r="X979" s="104"/>
      <c r="Y979" s="97"/>
      <c r="AE979" s="98"/>
    </row>
    <row r="980" spans="1:31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94"/>
      <c r="V980" s="95"/>
      <c r="W980" s="96"/>
      <c r="X980" s="104"/>
      <c r="Y980" s="97"/>
      <c r="AE980" s="98"/>
    </row>
    <row r="981" spans="1:3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94"/>
      <c r="V981" s="95"/>
      <c r="W981" s="96"/>
      <c r="X981" s="104"/>
      <c r="Y981" s="97"/>
      <c r="AE981" s="98"/>
    </row>
    <row r="982" spans="1:31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94"/>
      <c r="V982" s="95"/>
      <c r="W982" s="96"/>
      <c r="X982" s="104"/>
      <c r="Y982" s="97"/>
      <c r="AE982" s="98"/>
    </row>
    <row r="983" spans="1:31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94"/>
      <c r="V983" s="95"/>
      <c r="W983" s="96"/>
      <c r="X983" s="104"/>
      <c r="Y983" s="97"/>
      <c r="AE983" s="98"/>
    </row>
    <row r="984" spans="1:31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94"/>
      <c r="V984" s="95"/>
      <c r="W984" s="96"/>
      <c r="X984" s="104"/>
      <c r="Y984" s="97"/>
      <c r="AE984" s="98"/>
    </row>
    <row r="985" spans="1:31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94"/>
      <c r="V985" s="95"/>
      <c r="W985" s="96"/>
      <c r="X985" s="104"/>
      <c r="Y985" s="97"/>
      <c r="AE985" s="98"/>
    </row>
    <row r="986" spans="1:31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94"/>
      <c r="V986" s="95"/>
      <c r="W986" s="96"/>
      <c r="X986" s="104"/>
      <c r="Y986" s="97"/>
      <c r="AE986" s="98"/>
    </row>
    <row r="987" spans="1:31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94"/>
      <c r="V987" s="95"/>
      <c r="W987" s="96"/>
      <c r="X987" s="104"/>
      <c r="Y987" s="97"/>
      <c r="AE987" s="98"/>
    </row>
    <row r="988" spans="1:31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94"/>
      <c r="V988" s="95"/>
      <c r="W988" s="96"/>
      <c r="X988" s="104"/>
      <c r="Y988" s="97"/>
      <c r="AE988" s="98"/>
    </row>
    <row r="989" spans="1:31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94"/>
      <c r="V989" s="95"/>
      <c r="W989" s="96"/>
      <c r="X989" s="104"/>
      <c r="Y989" s="97"/>
      <c r="AE989" s="98"/>
    </row>
    <row r="990" spans="1:31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94"/>
      <c r="V990" s="95"/>
      <c r="W990" s="96"/>
      <c r="X990" s="104"/>
      <c r="Y990" s="97"/>
      <c r="AE990" s="98"/>
    </row>
    <row r="991" spans="1:3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94"/>
      <c r="V991" s="95"/>
      <c r="W991" s="96"/>
      <c r="X991" s="104"/>
      <c r="Y991" s="97"/>
      <c r="AE991" s="98"/>
    </row>
    <row r="992" spans="1:31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94"/>
      <c r="V992" s="95"/>
      <c r="W992" s="96"/>
      <c r="X992" s="104"/>
      <c r="Y992" s="97"/>
      <c r="AE992" s="98"/>
    </row>
    <row r="993" spans="1:31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94"/>
      <c r="V993" s="95"/>
      <c r="W993" s="96"/>
      <c r="X993" s="104"/>
      <c r="Y993" s="97"/>
      <c r="AE993" s="98"/>
    </row>
    <row r="994" spans="1:31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94"/>
      <c r="V994" s="95"/>
      <c r="W994" s="96"/>
      <c r="X994" s="104"/>
      <c r="Y994" s="97"/>
      <c r="AE994" s="98"/>
    </row>
    <row r="995" spans="1:31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94"/>
      <c r="V995" s="95"/>
      <c r="W995" s="96"/>
      <c r="X995" s="104"/>
      <c r="Y995" s="97"/>
      <c r="AE995" s="98"/>
    </row>
    <row r="996" spans="1:31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94"/>
      <c r="V996" s="95"/>
      <c r="W996" s="96"/>
      <c r="X996" s="104"/>
      <c r="Y996" s="97"/>
      <c r="AE996" s="98"/>
    </row>
    <row r="997" spans="1:31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94"/>
      <c r="V997" s="95"/>
      <c r="W997" s="96"/>
      <c r="X997" s="104"/>
      <c r="Y997" s="97"/>
      <c r="AE997" s="98"/>
    </row>
    <row r="998" spans="1:31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94"/>
      <c r="V998" s="95"/>
      <c r="W998" s="96"/>
      <c r="X998" s="104"/>
      <c r="Y998" s="97"/>
      <c r="AE998" s="98"/>
    </row>
    <row r="999" spans="1:31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94"/>
      <c r="V999" s="95"/>
      <c r="W999" s="96"/>
      <c r="X999" s="104"/>
      <c r="Y999" s="97"/>
      <c r="AE999" s="98"/>
    </row>
    <row r="1000" spans="1:31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94"/>
      <c r="V1000" s="95"/>
      <c r="W1000" s="96"/>
      <c r="X1000" s="104"/>
      <c r="Y1000" s="97"/>
      <c r="AE1000" s="98"/>
    </row>
    <row r="1001" spans="1:31" ht="15.7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94"/>
      <c r="V1001" s="95"/>
      <c r="W1001" s="96"/>
      <c r="X1001" s="104"/>
      <c r="Y1001" s="97"/>
      <c r="AE1001" s="98"/>
    </row>
    <row r="1002" spans="1:31" ht="15.7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94"/>
      <c r="V1002" s="95"/>
      <c r="W1002" s="96"/>
      <c r="X1002" s="104"/>
      <c r="Y1002" s="97"/>
      <c r="AE1002" s="98"/>
    </row>
    <row r="1003" spans="1:31" ht="15.75" customHeight="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94"/>
      <c r="V1003" s="95"/>
      <c r="W1003" s="96"/>
      <c r="X1003" s="104"/>
      <c r="Y1003" s="97"/>
      <c r="AE1003" s="98"/>
    </row>
    <row r="1004" spans="1:31" ht="15.75" customHeight="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94"/>
      <c r="V1004" s="95"/>
      <c r="W1004" s="96"/>
      <c r="X1004" s="104"/>
      <c r="Y1004" s="97"/>
      <c r="AE1004" s="98"/>
    </row>
    <row r="1005" spans="1:31" ht="15.75" customHeight="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94"/>
      <c r="V1005" s="95"/>
      <c r="W1005" s="96"/>
      <c r="X1005" s="104"/>
      <c r="Y1005" s="97"/>
      <c r="AE1005" s="98"/>
    </row>
    <row r="1006" spans="1:31" ht="15.75" customHeight="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94"/>
      <c r="V1006" s="95"/>
      <c r="W1006" s="96"/>
      <c r="X1006" s="104"/>
      <c r="Y1006" s="97"/>
      <c r="AE1006" s="98"/>
    </row>
    <row r="1007" spans="1:31" ht="15.75" customHeight="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94"/>
      <c r="V1007" s="95"/>
      <c r="W1007" s="96"/>
      <c r="X1007" s="104"/>
      <c r="Y1007" s="97"/>
      <c r="AE1007" s="98"/>
    </row>
    <row r="1008" spans="1:31" ht="15.75" customHeight="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94"/>
      <c r="V1008" s="95"/>
      <c r="W1008" s="96"/>
      <c r="X1008" s="104"/>
      <c r="Y1008" s="97"/>
      <c r="AE1008" s="98"/>
    </row>
    <row r="1009" spans="1:31" ht="15.75" customHeight="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94"/>
      <c r="V1009" s="95"/>
      <c r="W1009" s="96"/>
      <c r="X1009" s="104"/>
      <c r="Y1009" s="97"/>
      <c r="AE1009" s="98"/>
    </row>
    <row r="1010" spans="1:31" ht="15.75" customHeight="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94"/>
      <c r="V1010" s="95"/>
      <c r="W1010" s="96"/>
      <c r="X1010" s="104"/>
      <c r="Y1010" s="97"/>
      <c r="AE1010" s="98"/>
    </row>
    <row r="1011" spans="1:31" ht="15.75" customHeight="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94"/>
      <c r="V1011" s="95"/>
      <c r="W1011" s="96"/>
      <c r="X1011" s="104"/>
      <c r="Y1011" s="97"/>
      <c r="AE1011" s="98"/>
    </row>
    <row r="1012" spans="1:31" ht="15.75" customHeight="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94"/>
      <c r="V1012" s="95"/>
      <c r="W1012" s="96"/>
      <c r="X1012" s="104"/>
      <c r="Y1012" s="97"/>
      <c r="AE1012" s="98"/>
    </row>
    <row r="1013" spans="1:31" ht="15.75" customHeight="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94"/>
      <c r="V1013" s="95"/>
      <c r="W1013" s="96"/>
      <c r="X1013" s="104"/>
      <c r="Y1013" s="97"/>
      <c r="AE1013" s="98"/>
    </row>
    <row r="1014" spans="1:31" ht="15.75" customHeight="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94"/>
      <c r="V1014" s="95"/>
      <c r="W1014" s="96"/>
      <c r="X1014" s="104"/>
      <c r="Y1014" s="97"/>
      <c r="AE1014" s="98"/>
    </row>
    <row r="1015" spans="1:31" ht="15.75" customHeight="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94"/>
      <c r="V1015" s="95"/>
      <c r="W1015" s="96"/>
      <c r="X1015" s="104"/>
      <c r="Y1015" s="97"/>
      <c r="AE1015" s="98"/>
    </row>
    <row r="1016" spans="1:31" ht="15.75" customHeight="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94"/>
      <c r="V1016" s="95"/>
      <c r="W1016" s="96"/>
      <c r="X1016" s="104"/>
      <c r="Y1016" s="97"/>
      <c r="AE1016" s="98"/>
    </row>
  </sheetData>
  <mergeCells count="44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A3:A4"/>
    <mergeCell ref="B3:B4"/>
    <mergeCell ref="C3:C4"/>
    <mergeCell ref="D3:D4"/>
    <mergeCell ref="E3:E4"/>
    <mergeCell ref="Z3:AA3"/>
    <mergeCell ref="AB3:AC3"/>
    <mergeCell ref="U13:U14"/>
    <mergeCell ref="V13:V14"/>
    <mergeCell ref="W13:W14"/>
    <mergeCell ref="X13:X14"/>
    <mergeCell ref="V3:V4"/>
    <mergeCell ref="W3:W4"/>
    <mergeCell ref="X3:X4"/>
    <mergeCell ref="Y3:Y4"/>
    <mergeCell ref="Z19:AA19"/>
    <mergeCell ref="AB19:AC19"/>
    <mergeCell ref="AD19:AD20"/>
    <mergeCell ref="AE19:AE20"/>
    <mergeCell ref="AE13:AE14"/>
    <mergeCell ref="U18:AE18"/>
    <mergeCell ref="U19:U20"/>
    <mergeCell ref="V19:V20"/>
    <mergeCell ref="W19:W20"/>
    <mergeCell ref="X19:X20"/>
    <mergeCell ref="Y19:Y20"/>
    <mergeCell ref="Y13:Y14"/>
    <mergeCell ref="Z13:AA13"/>
    <mergeCell ref="AB13:AC13"/>
    <mergeCell ref="AD13:AD14"/>
  </mergeCells>
  <pageMargins left="0.5" right="0.25" top="0.25" bottom="0.2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E993"/>
  <sheetViews>
    <sheetView topLeftCell="U15" workbookViewId="0">
      <selection activeCell="AE21" sqref="AE21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24.42578125" customWidth="1"/>
    <col min="23" max="23" width="16.140625" customWidth="1"/>
    <col min="24" max="24" width="16.42578125" style="106" customWidth="1"/>
    <col min="25" max="25" width="13.85546875" customWidth="1"/>
    <col min="26" max="26" width="18.5703125" customWidth="1"/>
    <col min="27" max="27" width="18.140625" customWidth="1"/>
    <col min="28" max="28" width="22.7109375" customWidth="1"/>
    <col min="29" max="29" width="16.42578125" customWidth="1"/>
    <col min="30" max="30" width="18.28515625" style="137" customWidth="1"/>
    <col min="31" max="31" width="25.140625" customWidth="1"/>
  </cols>
  <sheetData>
    <row r="1" spans="1:31" ht="20.25" customHeight="1">
      <c r="U1" s="52"/>
      <c r="V1" s="52"/>
      <c r="W1" s="52"/>
      <c r="X1" s="99"/>
      <c r="Y1" s="52"/>
      <c r="Z1" s="52"/>
      <c r="AA1" s="52"/>
      <c r="AB1" s="52"/>
      <c r="AC1" s="52"/>
      <c r="AD1" s="133"/>
      <c r="AE1" s="53" t="s">
        <v>0</v>
      </c>
    </row>
    <row r="2" spans="1:31" ht="66.75" customHeight="1">
      <c r="A2" s="1"/>
      <c r="B2" s="324" t="s">
        <v>87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88</v>
      </c>
      <c r="V2" s="307"/>
      <c r="W2" s="307"/>
      <c r="X2" s="307"/>
      <c r="Y2" s="307"/>
      <c r="Z2" s="307"/>
      <c r="AA2" s="307"/>
      <c r="AB2" s="307"/>
      <c r="AC2" s="307"/>
      <c r="AD2" s="307"/>
      <c r="AE2" s="308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08"/>
      <c r="AB3" s="314" t="s">
        <v>23</v>
      </c>
      <c r="AC3" s="308"/>
      <c r="AD3" s="316" t="s">
        <v>24</v>
      </c>
      <c r="AE3" s="316" t="s">
        <v>25</v>
      </c>
    </row>
    <row r="4" spans="1:31" ht="35.2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3"/>
      <c r="V4" s="303"/>
      <c r="W4" s="303"/>
      <c r="X4" s="311"/>
      <c r="Y4" s="303"/>
      <c r="Z4" s="54" t="s">
        <v>33</v>
      </c>
      <c r="AA4" s="54" t="s">
        <v>34</v>
      </c>
      <c r="AB4" s="54" t="s">
        <v>35</v>
      </c>
      <c r="AC4" s="54" t="s">
        <v>36</v>
      </c>
      <c r="AD4" s="302"/>
      <c r="AE4" s="303"/>
    </row>
    <row r="5" spans="1:31" ht="84.75" customHeight="1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2">
        <v>1</v>
      </c>
      <c r="V5" s="63" t="s">
        <v>89</v>
      </c>
      <c r="W5" s="64">
        <v>15408</v>
      </c>
      <c r="X5" s="64">
        <f t="shared" ref="X5:X9" si="0">W5</f>
        <v>15408</v>
      </c>
      <c r="Y5" s="66" t="s">
        <v>43</v>
      </c>
      <c r="Z5" s="66" t="s">
        <v>90</v>
      </c>
      <c r="AA5" s="64">
        <f t="shared" ref="AA5:AA9" si="1">W5</f>
        <v>15408</v>
      </c>
      <c r="AB5" s="66" t="str">
        <f t="shared" ref="AB5:AB9" si="2">Z5</f>
        <v>บริษทัท มัลติ
อิเล็กทริก จำกัด</v>
      </c>
      <c r="AC5" s="64">
        <f t="shared" ref="AC5:AC9" si="3">W5</f>
        <v>15408</v>
      </c>
      <c r="AD5" s="66" t="s">
        <v>40</v>
      </c>
      <c r="AE5" s="66" t="s">
        <v>952</v>
      </c>
    </row>
    <row r="6" spans="1:31" ht="114.7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2">
        <v>2</v>
      </c>
      <c r="V6" s="63" t="s">
        <v>91</v>
      </c>
      <c r="W6" s="64">
        <v>498620</v>
      </c>
      <c r="X6" s="64">
        <f t="shared" si="0"/>
        <v>498620</v>
      </c>
      <c r="Y6" s="66" t="s">
        <v>43</v>
      </c>
      <c r="Z6" s="66" t="s">
        <v>92</v>
      </c>
      <c r="AA6" s="64">
        <f t="shared" si="1"/>
        <v>498620</v>
      </c>
      <c r="AB6" s="66" t="str">
        <f t="shared" si="2"/>
        <v>บริษัท โปรสโคป จำกัด</v>
      </c>
      <c r="AC6" s="64">
        <f t="shared" si="3"/>
        <v>498620</v>
      </c>
      <c r="AD6" s="66" t="s">
        <v>40</v>
      </c>
      <c r="AE6" s="66" t="s">
        <v>953</v>
      </c>
    </row>
    <row r="7" spans="1:31" ht="84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62">
        <v>3</v>
      </c>
      <c r="V7" s="63" t="s">
        <v>93</v>
      </c>
      <c r="W7" s="64">
        <v>64000</v>
      </c>
      <c r="X7" s="64">
        <f t="shared" si="0"/>
        <v>64000</v>
      </c>
      <c r="Y7" s="66" t="s">
        <v>43</v>
      </c>
      <c r="Z7" s="66" t="s">
        <v>94</v>
      </c>
      <c r="AA7" s="64">
        <f t="shared" si="1"/>
        <v>64000</v>
      </c>
      <c r="AB7" s="66" t="str">
        <f t="shared" si="2"/>
        <v>บริษัท มาร์คาโต้ 
มิวสิค จำกัด</v>
      </c>
      <c r="AC7" s="64">
        <f t="shared" si="3"/>
        <v>64000</v>
      </c>
      <c r="AD7" s="66" t="s">
        <v>40</v>
      </c>
      <c r="AE7" s="66" t="s">
        <v>95</v>
      </c>
    </row>
    <row r="8" spans="1:31" ht="79.5" customHeight="1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2">
        <v>4</v>
      </c>
      <c r="V8" s="63" t="s">
        <v>96</v>
      </c>
      <c r="W8" s="64">
        <v>269361.8</v>
      </c>
      <c r="X8" s="64">
        <f t="shared" si="0"/>
        <v>269361.8</v>
      </c>
      <c r="Y8" s="66" t="s">
        <v>43</v>
      </c>
      <c r="Z8" s="66" t="s">
        <v>97</v>
      </c>
      <c r="AA8" s="64">
        <f t="shared" si="1"/>
        <v>269361.8</v>
      </c>
      <c r="AB8" s="66" t="str">
        <f t="shared" si="2"/>
        <v>บริษัท สหธุรกิจ จำกัด</v>
      </c>
      <c r="AC8" s="64">
        <f t="shared" si="3"/>
        <v>269361.8</v>
      </c>
      <c r="AD8" s="66" t="s">
        <v>40</v>
      </c>
      <c r="AE8" s="66" t="s">
        <v>954</v>
      </c>
    </row>
    <row r="9" spans="1:31" ht="64.5" customHeight="1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62">
        <v>5</v>
      </c>
      <c r="V9" s="63" t="s">
        <v>98</v>
      </c>
      <c r="W9" s="64">
        <v>19800</v>
      </c>
      <c r="X9" s="64">
        <f t="shared" si="0"/>
        <v>19800</v>
      </c>
      <c r="Y9" s="66" t="s">
        <v>43</v>
      </c>
      <c r="Z9" s="66" t="s">
        <v>99</v>
      </c>
      <c r="AA9" s="64">
        <f t="shared" si="1"/>
        <v>19800</v>
      </c>
      <c r="AB9" s="66" t="str">
        <f t="shared" si="2"/>
        <v>บริษัท ออฟฟิศเมท จำกัด</v>
      </c>
      <c r="AC9" s="64">
        <f t="shared" si="3"/>
        <v>19800</v>
      </c>
      <c r="AD9" s="66" t="s">
        <v>40</v>
      </c>
      <c r="AE9" s="66" t="s">
        <v>955</v>
      </c>
    </row>
    <row r="10" spans="1:31" ht="209.25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9"/>
      <c r="V10" s="130"/>
      <c r="W10" s="131"/>
      <c r="X10" s="131"/>
      <c r="Y10" s="132"/>
      <c r="Z10" s="132"/>
      <c r="AA10" s="131"/>
      <c r="AB10" s="132"/>
      <c r="AC10" s="131"/>
      <c r="AD10" s="132"/>
      <c r="AE10" s="132" t="s">
        <v>964</v>
      </c>
    </row>
    <row r="11" spans="1:31" ht="67.5" customHeight="1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306" t="s">
        <v>100</v>
      </c>
      <c r="V11" s="307"/>
      <c r="W11" s="307"/>
      <c r="X11" s="307"/>
      <c r="Y11" s="307"/>
      <c r="Z11" s="307"/>
      <c r="AA11" s="307"/>
      <c r="AB11" s="307"/>
      <c r="AC11" s="307"/>
      <c r="AD11" s="307"/>
      <c r="AE11" s="308"/>
    </row>
    <row r="12" spans="1:31" ht="54" customHeight="1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01" t="s">
        <v>17</v>
      </c>
      <c r="V12" s="309" t="s">
        <v>18</v>
      </c>
      <c r="W12" s="310" t="s">
        <v>19</v>
      </c>
      <c r="X12" s="310" t="s">
        <v>20</v>
      </c>
      <c r="Y12" s="301" t="s">
        <v>21</v>
      </c>
      <c r="Z12" s="297" t="s">
        <v>22</v>
      </c>
      <c r="AA12" s="298"/>
      <c r="AB12" s="299" t="s">
        <v>23</v>
      </c>
      <c r="AC12" s="300"/>
      <c r="AD12" s="301" t="s">
        <v>24</v>
      </c>
      <c r="AE12" s="301" t="s">
        <v>25</v>
      </c>
    </row>
    <row r="13" spans="1:31" ht="53.25" customHeight="1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47"/>
      <c r="V13" s="300"/>
      <c r="W13" s="347"/>
      <c r="X13" s="349"/>
      <c r="Y13" s="347"/>
      <c r="Z13" s="107" t="s">
        <v>33</v>
      </c>
      <c r="AA13" s="107" t="s">
        <v>34</v>
      </c>
      <c r="AB13" s="107" t="s">
        <v>35</v>
      </c>
      <c r="AC13" s="107" t="s">
        <v>36</v>
      </c>
      <c r="AD13" s="348"/>
      <c r="AE13" s="347"/>
    </row>
    <row r="14" spans="1:31" ht="84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2">
        <v>6</v>
      </c>
      <c r="V14" s="85" t="s">
        <v>101</v>
      </c>
      <c r="W14" s="86">
        <v>24610</v>
      </c>
      <c r="X14" s="103">
        <f>+W14</f>
        <v>24610</v>
      </c>
      <c r="Y14" s="87" t="s">
        <v>43</v>
      </c>
      <c r="Z14" s="88" t="s">
        <v>97</v>
      </c>
      <c r="AA14" s="88">
        <f>+W14</f>
        <v>24610</v>
      </c>
      <c r="AB14" s="88" t="str">
        <f>+Z14</f>
        <v>บริษัท สหธุรกิจ จำกัด</v>
      </c>
      <c r="AC14" s="88">
        <f>+W14</f>
        <v>24610</v>
      </c>
      <c r="AD14" s="87" t="s">
        <v>40</v>
      </c>
      <c r="AE14" s="87" t="s">
        <v>956</v>
      </c>
    </row>
    <row r="15" spans="1:31" ht="63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7">
        <v>7</v>
      </c>
      <c r="V15" s="110" t="s">
        <v>102</v>
      </c>
      <c r="W15" s="111">
        <v>14670</v>
      </c>
      <c r="X15" s="112">
        <f t="shared" ref="X15:X17" si="4">+W15</f>
        <v>14670</v>
      </c>
      <c r="Y15" s="113" t="s">
        <v>43</v>
      </c>
      <c r="Z15" s="114" t="s">
        <v>103</v>
      </c>
      <c r="AA15" s="114">
        <f t="shared" ref="AA15:AA17" si="5">+X15</f>
        <v>14670</v>
      </c>
      <c r="AB15" s="114" t="str">
        <f t="shared" ref="AB15:AB17" si="6">+Z15</f>
        <v>นายสุภชัย ปิตา</v>
      </c>
      <c r="AC15" s="114">
        <f t="shared" ref="AC15:AC17" si="7">+X15</f>
        <v>14670</v>
      </c>
      <c r="AD15" s="113" t="s">
        <v>40</v>
      </c>
      <c r="AE15" s="113" t="s">
        <v>957</v>
      </c>
    </row>
    <row r="16" spans="1:31" ht="84">
      <c r="A16" s="12"/>
      <c r="B16" s="12"/>
      <c r="C16" s="13"/>
      <c r="D16" s="13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2">
        <v>8</v>
      </c>
      <c r="V16" s="85" t="s">
        <v>104</v>
      </c>
      <c r="W16" s="115">
        <v>250000</v>
      </c>
      <c r="X16" s="116">
        <f t="shared" si="4"/>
        <v>250000</v>
      </c>
      <c r="Y16" s="87" t="s">
        <v>43</v>
      </c>
      <c r="Z16" s="88" t="s">
        <v>105</v>
      </c>
      <c r="AA16" s="88">
        <f t="shared" si="5"/>
        <v>250000</v>
      </c>
      <c r="AB16" s="88" t="str">
        <f t="shared" si="6"/>
        <v>บริษัท วันเดอร์ด๊อก
 เพลย์ จำกัด</v>
      </c>
      <c r="AC16" s="88">
        <f t="shared" si="7"/>
        <v>250000</v>
      </c>
      <c r="AD16" s="87" t="s">
        <v>40</v>
      </c>
      <c r="AE16" s="87" t="s">
        <v>958</v>
      </c>
    </row>
    <row r="17" spans="1:31" ht="84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2">
        <v>9</v>
      </c>
      <c r="V17" s="85" t="s">
        <v>106</v>
      </c>
      <c r="W17" s="115">
        <v>14000</v>
      </c>
      <c r="X17" s="116">
        <f t="shared" si="4"/>
        <v>14000</v>
      </c>
      <c r="Y17" s="87" t="s">
        <v>43</v>
      </c>
      <c r="Z17" s="88" t="s">
        <v>107</v>
      </c>
      <c r="AA17" s="88">
        <f t="shared" si="5"/>
        <v>14000</v>
      </c>
      <c r="AB17" s="88" t="str">
        <f t="shared" si="6"/>
        <v>นางพิมภาภรณ์ จันทร์สะอาด</v>
      </c>
      <c r="AC17" s="117">
        <f t="shared" si="7"/>
        <v>14000</v>
      </c>
      <c r="AD17" s="87" t="s">
        <v>40</v>
      </c>
      <c r="AE17" s="118" t="s">
        <v>959</v>
      </c>
    </row>
    <row r="18" spans="1:31" ht="84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7">
        <v>10</v>
      </c>
      <c r="V18" s="85" t="s">
        <v>108</v>
      </c>
      <c r="W18" s="115">
        <v>19000000</v>
      </c>
      <c r="X18" s="116">
        <v>19000000</v>
      </c>
      <c r="Y18" s="81" t="s">
        <v>63</v>
      </c>
      <c r="Z18" s="88" t="s">
        <v>109</v>
      </c>
      <c r="AA18" s="88">
        <v>18180000</v>
      </c>
      <c r="AB18" s="88" t="s">
        <v>109</v>
      </c>
      <c r="AC18" s="117">
        <v>18180000</v>
      </c>
      <c r="AD18" s="134" t="s">
        <v>65</v>
      </c>
      <c r="AE18" s="118" t="s">
        <v>110</v>
      </c>
    </row>
    <row r="19" spans="1:31" ht="84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2">
        <v>11</v>
      </c>
      <c r="V19" s="85" t="s">
        <v>111</v>
      </c>
      <c r="W19" s="115">
        <v>855000</v>
      </c>
      <c r="X19" s="116">
        <v>855000</v>
      </c>
      <c r="Y19" s="87" t="s">
        <v>433</v>
      </c>
      <c r="Z19" s="88" t="s">
        <v>112</v>
      </c>
      <c r="AA19" s="88">
        <v>855000</v>
      </c>
      <c r="AB19" s="88" t="s">
        <v>112</v>
      </c>
      <c r="AC19" s="117">
        <v>855000</v>
      </c>
      <c r="AD19" s="134" t="s">
        <v>113</v>
      </c>
      <c r="AE19" s="118" t="s">
        <v>114</v>
      </c>
    </row>
    <row r="20" spans="1:31" ht="84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62">
        <v>12</v>
      </c>
      <c r="V20" s="85" t="s">
        <v>115</v>
      </c>
      <c r="W20" s="115">
        <v>130000</v>
      </c>
      <c r="X20" s="116">
        <v>130000</v>
      </c>
      <c r="Y20" s="87" t="s">
        <v>43</v>
      </c>
      <c r="Z20" s="88" t="s">
        <v>116</v>
      </c>
      <c r="AA20" s="88">
        <v>130000</v>
      </c>
      <c r="AB20" s="88" t="s">
        <v>116</v>
      </c>
      <c r="AC20" s="117">
        <v>130000</v>
      </c>
      <c r="AD20" s="87" t="s">
        <v>40</v>
      </c>
      <c r="AE20" s="118" t="s">
        <v>117</v>
      </c>
    </row>
    <row r="21" spans="1:31" ht="63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7">
        <v>13</v>
      </c>
      <c r="V21" s="85" t="s">
        <v>118</v>
      </c>
      <c r="W21" s="115">
        <v>50000</v>
      </c>
      <c r="X21" s="116">
        <v>50000</v>
      </c>
      <c r="Y21" s="87" t="s">
        <v>43</v>
      </c>
      <c r="Z21" s="88" t="s">
        <v>119</v>
      </c>
      <c r="AA21" s="88">
        <f t="shared" ref="AA21:AA23" si="8">+X21</f>
        <v>50000</v>
      </c>
      <c r="AB21" s="88" t="str">
        <f t="shared" ref="AB21:AB26" si="9">+Z21</f>
        <v xml:space="preserve">นายณรงค์ฤทธิ์
ธรรมบุตร </v>
      </c>
      <c r="AC21" s="117">
        <f t="shared" ref="AC21:AC23" si="10">+X21</f>
        <v>50000</v>
      </c>
      <c r="AD21" s="87" t="s">
        <v>40</v>
      </c>
      <c r="AE21" s="118" t="s">
        <v>120</v>
      </c>
    </row>
    <row r="22" spans="1:31" ht="63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62">
        <v>14</v>
      </c>
      <c r="V22" s="85" t="s">
        <v>121</v>
      </c>
      <c r="W22" s="115">
        <v>30000</v>
      </c>
      <c r="X22" s="116">
        <f t="shared" ref="X22:X26" si="11">+W22</f>
        <v>30000</v>
      </c>
      <c r="Y22" s="87" t="s">
        <v>43</v>
      </c>
      <c r="Z22" s="88" t="s">
        <v>122</v>
      </c>
      <c r="AA22" s="88">
        <f t="shared" si="8"/>
        <v>30000</v>
      </c>
      <c r="AB22" s="88" t="str">
        <f t="shared" si="9"/>
        <v>นายกานต์ จันทร์ธีรสกุล</v>
      </c>
      <c r="AC22" s="117">
        <f t="shared" si="10"/>
        <v>30000</v>
      </c>
      <c r="AD22" s="87" t="s">
        <v>40</v>
      </c>
      <c r="AE22" s="118" t="s">
        <v>123</v>
      </c>
    </row>
    <row r="23" spans="1:31" ht="63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2">
        <v>15</v>
      </c>
      <c r="V23" s="119" t="s">
        <v>124</v>
      </c>
      <c r="W23" s="120">
        <v>15000</v>
      </c>
      <c r="X23" s="121">
        <f t="shared" si="11"/>
        <v>15000</v>
      </c>
      <c r="Y23" s="87" t="s">
        <v>43</v>
      </c>
      <c r="Z23" s="117" t="s">
        <v>125</v>
      </c>
      <c r="AA23" s="117">
        <f t="shared" si="8"/>
        <v>15000</v>
      </c>
      <c r="AB23" s="117" t="str">
        <f t="shared" si="9"/>
        <v>นางสาวรติมา 
ปะวะภูชะเก</v>
      </c>
      <c r="AC23" s="117">
        <f t="shared" si="10"/>
        <v>15000</v>
      </c>
      <c r="AD23" s="87" t="s">
        <v>40</v>
      </c>
      <c r="AE23" s="118" t="s">
        <v>126</v>
      </c>
    </row>
    <row r="24" spans="1:31" ht="63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67">
        <v>16</v>
      </c>
      <c r="V24" s="119" t="s">
        <v>127</v>
      </c>
      <c r="W24" s="122">
        <v>15000</v>
      </c>
      <c r="X24" s="123">
        <f t="shared" si="11"/>
        <v>15000</v>
      </c>
      <c r="Y24" s="87" t="s">
        <v>43</v>
      </c>
      <c r="Z24" s="117" t="s">
        <v>128</v>
      </c>
      <c r="AA24" s="117">
        <f>+W24</f>
        <v>15000</v>
      </c>
      <c r="AB24" s="117" t="str">
        <f t="shared" si="9"/>
        <v>นายธัญวรรษ 
สนธิรัตน</v>
      </c>
      <c r="AC24" s="117">
        <f>+W24</f>
        <v>15000</v>
      </c>
      <c r="AD24" s="87" t="s">
        <v>40</v>
      </c>
      <c r="AE24" s="118" t="s">
        <v>129</v>
      </c>
    </row>
    <row r="25" spans="1:31" ht="84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2">
        <v>17</v>
      </c>
      <c r="V25" s="124" t="s">
        <v>130</v>
      </c>
      <c r="W25" s="125">
        <v>19000</v>
      </c>
      <c r="X25" s="126">
        <f t="shared" si="11"/>
        <v>19000</v>
      </c>
      <c r="Y25" s="113" t="s">
        <v>43</v>
      </c>
      <c r="Z25" s="127" t="s">
        <v>131</v>
      </c>
      <c r="AA25" s="127">
        <f t="shared" ref="AA25:AA26" si="12">+X25</f>
        <v>19000</v>
      </c>
      <c r="AB25" s="127" t="str">
        <f t="shared" si="9"/>
        <v>นายสุธี วัดพุ่มพวง</v>
      </c>
      <c r="AC25" s="127">
        <f t="shared" ref="AC25:AC26" si="13">+X25</f>
        <v>19000</v>
      </c>
      <c r="AD25" s="113" t="s">
        <v>40</v>
      </c>
      <c r="AE25" s="128" t="s">
        <v>132</v>
      </c>
    </row>
    <row r="26" spans="1:31" ht="63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62">
        <v>18</v>
      </c>
      <c r="V26" s="119" t="s">
        <v>133</v>
      </c>
      <c r="W26" s="120">
        <v>17000</v>
      </c>
      <c r="X26" s="121">
        <f t="shared" si="11"/>
        <v>17000</v>
      </c>
      <c r="Y26" s="87" t="s">
        <v>43</v>
      </c>
      <c r="Z26" s="117" t="s">
        <v>134</v>
      </c>
      <c r="AA26" s="117">
        <f t="shared" si="12"/>
        <v>17000</v>
      </c>
      <c r="AB26" s="117" t="str">
        <f t="shared" si="9"/>
        <v>นายชูพงษ์ สุธารส</v>
      </c>
      <c r="AC26" s="117">
        <f t="shared" si="13"/>
        <v>17000</v>
      </c>
      <c r="AD26" s="87" t="s">
        <v>40</v>
      </c>
      <c r="AE26" s="118" t="s">
        <v>135</v>
      </c>
    </row>
    <row r="27" spans="1:31" ht="63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7">
        <v>19</v>
      </c>
      <c r="V27" s="119" t="s">
        <v>136</v>
      </c>
      <c r="W27" s="120">
        <v>120000</v>
      </c>
      <c r="X27" s="121">
        <f>+W27</f>
        <v>120000</v>
      </c>
      <c r="Y27" s="87" t="s">
        <v>43</v>
      </c>
      <c r="Z27" s="117" t="s">
        <v>137</v>
      </c>
      <c r="AA27" s="117">
        <f t="shared" ref="AA27:AA30" si="14">+X27</f>
        <v>120000</v>
      </c>
      <c r="AB27" s="117" t="str">
        <f t="shared" ref="AB27:AB31" si="15">+Z27</f>
        <v>ห้างหุ้นส่วนจำกัด วิรัช ออร์ซิเดย์ฟาร์ม</v>
      </c>
      <c r="AC27" s="117">
        <f t="shared" ref="AC27:AC30" si="16">+X27</f>
        <v>120000</v>
      </c>
      <c r="AD27" s="87" t="s">
        <v>40</v>
      </c>
      <c r="AE27" s="118" t="s">
        <v>138</v>
      </c>
    </row>
    <row r="28" spans="1:31" ht="84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62">
        <v>20</v>
      </c>
      <c r="V28" s="85" t="s">
        <v>139</v>
      </c>
      <c r="W28" s="115">
        <v>29000</v>
      </c>
      <c r="X28" s="116">
        <v>29000</v>
      </c>
      <c r="Y28" s="87" t="s">
        <v>43</v>
      </c>
      <c r="Z28" s="88" t="s">
        <v>140</v>
      </c>
      <c r="AA28" s="88">
        <f t="shared" si="14"/>
        <v>29000</v>
      </c>
      <c r="AB28" s="88" t="str">
        <f t="shared" si="15"/>
        <v>นายภัทรพล
สุขวจีพร</v>
      </c>
      <c r="AC28" s="88">
        <f t="shared" si="16"/>
        <v>29000</v>
      </c>
      <c r="AD28" s="87" t="s">
        <v>40</v>
      </c>
      <c r="AE28" s="87" t="s">
        <v>960</v>
      </c>
    </row>
    <row r="29" spans="1:31" ht="63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2">
        <v>21</v>
      </c>
      <c r="V29" s="124" t="s">
        <v>141</v>
      </c>
      <c r="W29" s="125">
        <v>34775</v>
      </c>
      <c r="X29" s="126">
        <f t="shared" ref="X29:X31" si="17">+W29</f>
        <v>34775</v>
      </c>
      <c r="Y29" s="163" t="s">
        <v>43</v>
      </c>
      <c r="Z29" s="127" t="s">
        <v>142</v>
      </c>
      <c r="AA29" s="127">
        <f t="shared" si="14"/>
        <v>34775</v>
      </c>
      <c r="AB29" s="127" t="str">
        <f t="shared" si="15"/>
        <v>ร้าน เอสวีซี เทคโนโลยี</v>
      </c>
      <c r="AC29" s="127">
        <f t="shared" si="16"/>
        <v>34775</v>
      </c>
      <c r="AD29" s="163" t="s">
        <v>40</v>
      </c>
      <c r="AE29" s="128" t="s">
        <v>961</v>
      </c>
    </row>
    <row r="30" spans="1:31" ht="63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67">
        <v>22</v>
      </c>
      <c r="V30" s="200" t="s">
        <v>143</v>
      </c>
      <c r="W30" s="201">
        <v>6741</v>
      </c>
      <c r="X30" s="202">
        <f t="shared" si="17"/>
        <v>6741</v>
      </c>
      <c r="Y30" s="173" t="s">
        <v>43</v>
      </c>
      <c r="Z30" s="203" t="s">
        <v>144</v>
      </c>
      <c r="AA30" s="203">
        <f t="shared" si="14"/>
        <v>6741</v>
      </c>
      <c r="AB30" s="203" t="str">
        <f t="shared" si="15"/>
        <v>ร้านมาย มิวสิค เซอร์วิส</v>
      </c>
      <c r="AC30" s="203">
        <f t="shared" si="16"/>
        <v>6741</v>
      </c>
      <c r="AD30" s="173" t="s">
        <v>40</v>
      </c>
      <c r="AE30" s="204" t="s">
        <v>962</v>
      </c>
    </row>
    <row r="31" spans="1:31" ht="63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2">
        <v>23</v>
      </c>
      <c r="V31" s="200" t="s">
        <v>145</v>
      </c>
      <c r="W31" s="205">
        <v>37000</v>
      </c>
      <c r="X31" s="206">
        <f t="shared" si="17"/>
        <v>37000</v>
      </c>
      <c r="Y31" s="173" t="s">
        <v>43</v>
      </c>
      <c r="Z31" s="203" t="s">
        <v>146</v>
      </c>
      <c r="AA31" s="203">
        <f>+W31</f>
        <v>37000</v>
      </c>
      <c r="AB31" s="203" t="str">
        <f t="shared" si="15"/>
        <v>นายศักดิ์ชัย เชื้อชาวนา</v>
      </c>
      <c r="AC31" s="203">
        <f>+W31</f>
        <v>37000</v>
      </c>
      <c r="AD31" s="173" t="s">
        <v>40</v>
      </c>
      <c r="AE31" s="204" t="s">
        <v>963</v>
      </c>
    </row>
    <row r="32" spans="1:31" ht="15.75" customHeight="1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9"/>
      <c r="V32" s="90"/>
      <c r="W32" s="91"/>
      <c r="X32" s="91"/>
      <c r="Y32" s="92"/>
      <c r="Z32" s="93"/>
      <c r="AA32" s="93"/>
      <c r="AB32" s="93"/>
      <c r="AC32" s="93"/>
      <c r="AD32" s="108"/>
      <c r="AE32" s="92"/>
    </row>
    <row r="33" spans="1:31" ht="15.75" customHeight="1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89"/>
      <c r="V33" s="90"/>
      <c r="W33" s="91"/>
      <c r="X33" s="91"/>
      <c r="Y33" s="92"/>
      <c r="Z33" s="93"/>
      <c r="AA33" s="93"/>
      <c r="AB33" s="93"/>
      <c r="AC33" s="93"/>
      <c r="AD33" s="108"/>
      <c r="AE33" s="92"/>
    </row>
    <row r="34" spans="1:31" ht="15.75" customHeight="1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9"/>
      <c r="V34" s="90"/>
      <c r="W34" s="91"/>
      <c r="X34" s="91"/>
      <c r="Y34" s="92"/>
      <c r="Z34" s="93"/>
      <c r="AA34" s="93"/>
      <c r="AB34" s="93"/>
      <c r="AC34" s="93"/>
      <c r="AD34" s="108"/>
      <c r="AE34" s="92"/>
    </row>
    <row r="35" spans="1:31" ht="15.75" customHeight="1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9"/>
      <c r="V35" s="90"/>
      <c r="W35" s="91"/>
      <c r="X35" s="91"/>
      <c r="Y35" s="92"/>
      <c r="Z35" s="93"/>
      <c r="AA35" s="93"/>
      <c r="AB35" s="93"/>
      <c r="AC35" s="93"/>
      <c r="AD35" s="108"/>
      <c r="AE35" s="92"/>
    </row>
    <row r="36" spans="1:31" ht="15.75" customHeight="1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89"/>
      <c r="V36" s="90"/>
      <c r="W36" s="91"/>
      <c r="X36" s="91"/>
      <c r="Y36" s="92"/>
      <c r="Z36" s="93"/>
      <c r="AA36" s="93"/>
      <c r="AB36" s="93"/>
      <c r="AC36" s="93"/>
      <c r="AD36" s="108"/>
      <c r="AE36" s="92"/>
    </row>
    <row r="37" spans="1:31" ht="15.75" customHeight="1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89"/>
      <c r="V37" s="90"/>
      <c r="W37" s="91"/>
      <c r="X37" s="91"/>
      <c r="Y37" s="92"/>
      <c r="Z37" s="93"/>
      <c r="AA37" s="93"/>
      <c r="AB37" s="93"/>
      <c r="AC37" s="93"/>
      <c r="AD37" s="108"/>
      <c r="AE37" s="92"/>
    </row>
    <row r="38" spans="1:31" ht="15.75" customHeight="1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89"/>
      <c r="V38" s="90"/>
      <c r="W38" s="91"/>
      <c r="X38" s="91"/>
      <c r="Y38" s="92"/>
      <c r="Z38" s="93"/>
      <c r="AA38" s="93"/>
      <c r="AB38" s="93"/>
      <c r="AC38" s="93"/>
      <c r="AD38" s="108"/>
      <c r="AE38" s="92"/>
    </row>
    <row r="39" spans="1:31" ht="15.75" customHeight="1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89"/>
      <c r="V39" s="90"/>
      <c r="W39" s="91"/>
      <c r="X39" s="91"/>
      <c r="Y39" s="92"/>
      <c r="Z39" s="93"/>
      <c r="AA39" s="93"/>
      <c r="AB39" s="93"/>
      <c r="AC39" s="93"/>
      <c r="AD39" s="108"/>
      <c r="AE39" s="92"/>
    </row>
    <row r="40" spans="1:31" ht="15.75" customHeight="1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89"/>
      <c r="V40" s="90"/>
      <c r="W40" s="91"/>
      <c r="X40" s="91"/>
      <c r="Y40" s="92"/>
      <c r="Z40" s="93"/>
      <c r="AA40" s="93"/>
      <c r="AB40" s="93"/>
      <c r="AC40" s="93"/>
      <c r="AD40" s="108"/>
      <c r="AE40" s="92"/>
    </row>
    <row r="41" spans="1:31" ht="15.75" customHeight="1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89"/>
      <c r="V41" s="90"/>
      <c r="W41" s="91"/>
      <c r="X41" s="91"/>
      <c r="Y41" s="92"/>
      <c r="Z41" s="93"/>
      <c r="AA41" s="93"/>
      <c r="AB41" s="93"/>
      <c r="AC41" s="93"/>
      <c r="AD41" s="108"/>
      <c r="AE41" s="92"/>
    </row>
    <row r="42" spans="1:31" ht="15.75" customHeight="1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89"/>
      <c r="V42" s="90"/>
      <c r="W42" s="91"/>
      <c r="X42" s="91"/>
      <c r="Y42" s="92"/>
      <c r="Z42" s="93"/>
      <c r="AA42" s="93"/>
      <c r="AB42" s="93"/>
      <c r="AC42" s="93"/>
      <c r="AD42" s="108"/>
      <c r="AE42" s="92"/>
    </row>
    <row r="43" spans="1:31" ht="15.75" customHeight="1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89"/>
      <c r="V43" s="90"/>
      <c r="W43" s="91"/>
      <c r="X43" s="91"/>
      <c r="Y43" s="92"/>
      <c r="Z43" s="93"/>
      <c r="AA43" s="93"/>
      <c r="AB43" s="93"/>
      <c r="AC43" s="93"/>
      <c r="AD43" s="108"/>
      <c r="AE43" s="92"/>
    </row>
    <row r="44" spans="1:31" ht="15.75" customHeight="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89"/>
      <c r="V44" s="90"/>
      <c r="W44" s="91"/>
      <c r="X44" s="91"/>
      <c r="Y44" s="92"/>
      <c r="Z44" s="93"/>
      <c r="AA44" s="93"/>
      <c r="AB44" s="93"/>
      <c r="AC44" s="93"/>
      <c r="AD44" s="108"/>
      <c r="AE44" s="92"/>
    </row>
    <row r="45" spans="1:31" ht="15.75" customHeight="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89"/>
      <c r="V45" s="90"/>
      <c r="W45" s="91"/>
      <c r="X45" s="91"/>
      <c r="Y45" s="92"/>
      <c r="Z45" s="93"/>
      <c r="AA45" s="93"/>
      <c r="AB45" s="93"/>
      <c r="AC45" s="93"/>
      <c r="AD45" s="108"/>
      <c r="AE45" s="92"/>
    </row>
    <row r="46" spans="1:31" ht="15.75" customHeight="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89"/>
      <c r="V46" s="90"/>
      <c r="W46" s="91"/>
      <c r="X46" s="91"/>
      <c r="Y46" s="92"/>
      <c r="Z46" s="93"/>
      <c r="AA46" s="93"/>
      <c r="AB46" s="93"/>
      <c r="AC46" s="93"/>
      <c r="AD46" s="108"/>
      <c r="AE46" s="92"/>
    </row>
    <row r="47" spans="1:31" ht="15.75" customHeight="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89"/>
      <c r="V47" s="90"/>
      <c r="W47" s="91"/>
      <c r="X47" s="91"/>
      <c r="Y47" s="92"/>
      <c r="Z47" s="93"/>
      <c r="AA47" s="93"/>
      <c r="AB47" s="93"/>
      <c r="AC47" s="93"/>
      <c r="AD47" s="108"/>
      <c r="AE47" s="92"/>
    </row>
    <row r="48" spans="1:31" ht="15.75" customHeight="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89"/>
      <c r="V48" s="90"/>
      <c r="W48" s="91"/>
      <c r="X48" s="91"/>
      <c r="Y48" s="92"/>
      <c r="Z48" s="93"/>
      <c r="AA48" s="93"/>
      <c r="AB48" s="93"/>
      <c r="AC48" s="93"/>
      <c r="AD48" s="108"/>
      <c r="AE48" s="92"/>
    </row>
    <row r="49" spans="1:31" ht="15.75" customHeight="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89"/>
      <c r="V49" s="90"/>
      <c r="W49" s="91"/>
      <c r="X49" s="91"/>
      <c r="Y49" s="92"/>
      <c r="Z49" s="93"/>
      <c r="AA49" s="93"/>
      <c r="AB49" s="93"/>
      <c r="AC49" s="93"/>
      <c r="AD49" s="108"/>
      <c r="AE49" s="92"/>
    </row>
    <row r="50" spans="1:31" ht="15.75" customHeight="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89"/>
      <c r="V50" s="90"/>
      <c r="W50" s="91"/>
      <c r="X50" s="91"/>
      <c r="Y50" s="92"/>
      <c r="Z50" s="93"/>
      <c r="AA50" s="93"/>
      <c r="AB50" s="93"/>
      <c r="AC50" s="93"/>
      <c r="AD50" s="108"/>
      <c r="AE50" s="92"/>
    </row>
    <row r="51" spans="1:31" ht="15.75" customHeight="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89"/>
      <c r="V51" s="90"/>
      <c r="W51" s="91"/>
      <c r="X51" s="91"/>
      <c r="Y51" s="92"/>
      <c r="Z51" s="93"/>
      <c r="AA51" s="93"/>
      <c r="AB51" s="93"/>
      <c r="AC51" s="93"/>
      <c r="AD51" s="108"/>
      <c r="AE51" s="92"/>
    </row>
    <row r="52" spans="1:31" ht="15.75" customHeight="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89"/>
      <c r="V52" s="90"/>
      <c r="W52" s="91"/>
      <c r="X52" s="91"/>
      <c r="Y52" s="92"/>
      <c r="Z52" s="93"/>
      <c r="AA52" s="93"/>
      <c r="AB52" s="93"/>
      <c r="AC52" s="93"/>
      <c r="AD52" s="108"/>
      <c r="AE52" s="92"/>
    </row>
    <row r="53" spans="1:31" ht="15.75" customHeight="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89"/>
      <c r="V53" s="90"/>
      <c r="W53" s="91"/>
      <c r="X53" s="91"/>
      <c r="Y53" s="92"/>
      <c r="Z53" s="93"/>
      <c r="AA53" s="93"/>
      <c r="AB53" s="93"/>
      <c r="AC53" s="93"/>
      <c r="AD53" s="108"/>
      <c r="AE53" s="92"/>
    </row>
    <row r="54" spans="1:31" ht="15.75" customHeight="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89"/>
      <c r="V54" s="90"/>
      <c r="W54" s="91"/>
      <c r="X54" s="91"/>
      <c r="Y54" s="92"/>
      <c r="Z54" s="93"/>
      <c r="AA54" s="93"/>
      <c r="AB54" s="93"/>
      <c r="AC54" s="93"/>
      <c r="AD54" s="108"/>
      <c r="AE54" s="92"/>
    </row>
    <row r="55" spans="1:31" ht="15.75" customHeight="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89"/>
      <c r="V55" s="90"/>
      <c r="W55" s="91"/>
      <c r="X55" s="91"/>
      <c r="Y55" s="92"/>
      <c r="Z55" s="93"/>
      <c r="AA55" s="93"/>
      <c r="AB55" s="93"/>
      <c r="AC55" s="93"/>
      <c r="AD55" s="108"/>
      <c r="AE55" s="92"/>
    </row>
    <row r="56" spans="1:31" ht="15.75" customHeight="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89"/>
      <c r="V56" s="90"/>
      <c r="W56" s="91"/>
      <c r="X56" s="91"/>
      <c r="Y56" s="92"/>
      <c r="Z56" s="93"/>
      <c r="AA56" s="93"/>
      <c r="AB56" s="93"/>
      <c r="AC56" s="93"/>
      <c r="AD56" s="108"/>
      <c r="AE56" s="92"/>
    </row>
    <row r="57" spans="1:31" ht="23.25" customHeight="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89"/>
      <c r="V57" s="90"/>
      <c r="W57" s="91"/>
      <c r="X57" s="91"/>
      <c r="Y57" s="92"/>
      <c r="Z57" s="93"/>
      <c r="AA57" s="93"/>
      <c r="AB57" s="93"/>
      <c r="AC57" s="93"/>
      <c r="AD57" s="108"/>
      <c r="AE57" s="92"/>
    </row>
    <row r="58" spans="1:31" ht="23.25" customHeight="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89"/>
      <c r="V58" s="90"/>
      <c r="W58" s="91"/>
      <c r="X58" s="91"/>
      <c r="Y58" s="92"/>
      <c r="Z58" s="93"/>
      <c r="AA58" s="93"/>
      <c r="AB58" s="93"/>
      <c r="AC58" s="93"/>
      <c r="AD58" s="108"/>
      <c r="AE58" s="92"/>
    </row>
    <row r="59" spans="1:31" ht="23.25" customHeight="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89"/>
      <c r="V59" s="90"/>
      <c r="W59" s="91"/>
      <c r="X59" s="91"/>
      <c r="Y59" s="92"/>
      <c r="Z59" s="93"/>
      <c r="AA59" s="93"/>
      <c r="AB59" s="93"/>
      <c r="AC59" s="93"/>
      <c r="AD59" s="108"/>
      <c r="AE59" s="92"/>
    </row>
    <row r="60" spans="1:31" ht="23.25" customHeight="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89"/>
      <c r="V60" s="90"/>
      <c r="W60" s="91"/>
      <c r="X60" s="91"/>
      <c r="Y60" s="92"/>
      <c r="Z60" s="93"/>
      <c r="AA60" s="93"/>
      <c r="AB60" s="93"/>
      <c r="AC60" s="93"/>
      <c r="AD60" s="108"/>
      <c r="AE60" s="92"/>
    </row>
    <row r="61" spans="1:31" ht="23.25" customHeight="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89"/>
      <c r="V61" s="90"/>
      <c r="W61" s="91"/>
      <c r="X61" s="91"/>
      <c r="Y61" s="92"/>
      <c r="Z61" s="93"/>
      <c r="AA61" s="93"/>
      <c r="AB61" s="93"/>
      <c r="AC61" s="93"/>
      <c r="AD61" s="108"/>
      <c r="AE61" s="92"/>
    </row>
    <row r="62" spans="1:31" ht="23.25" customHeight="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89"/>
      <c r="V62" s="90"/>
      <c r="W62" s="91"/>
      <c r="X62" s="91"/>
      <c r="Y62" s="92"/>
      <c r="Z62" s="93"/>
      <c r="AA62" s="93"/>
      <c r="AB62" s="93"/>
      <c r="AC62" s="93"/>
      <c r="AD62" s="108"/>
      <c r="AE62" s="92"/>
    </row>
    <row r="63" spans="1:31" ht="23.25" customHeight="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89"/>
      <c r="V63" s="90"/>
      <c r="W63" s="91"/>
      <c r="X63" s="91"/>
      <c r="Y63" s="92"/>
      <c r="Z63" s="93"/>
      <c r="AA63" s="93"/>
      <c r="AB63" s="93"/>
      <c r="AC63" s="93"/>
      <c r="AD63" s="108"/>
      <c r="AE63" s="92"/>
    </row>
    <row r="64" spans="1:31" ht="23.25" customHeight="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89"/>
      <c r="V64" s="90"/>
      <c r="W64" s="91"/>
      <c r="X64" s="91"/>
      <c r="Y64" s="92"/>
      <c r="Z64" s="93"/>
      <c r="AA64" s="93"/>
      <c r="AB64" s="93"/>
      <c r="AC64" s="93"/>
      <c r="AD64" s="108"/>
      <c r="AE64" s="92"/>
    </row>
    <row r="65" spans="1:31" ht="23.25" customHeight="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89"/>
      <c r="V65" s="90"/>
      <c r="W65" s="91"/>
      <c r="X65" s="91"/>
      <c r="Y65" s="92"/>
      <c r="Z65" s="93"/>
      <c r="AA65" s="93"/>
      <c r="AB65" s="93"/>
      <c r="AC65" s="93"/>
      <c r="AD65" s="108"/>
      <c r="AE65" s="92"/>
    </row>
    <row r="66" spans="1:31" ht="23.25" customHeight="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89"/>
      <c r="V66" s="90"/>
      <c r="W66" s="91"/>
      <c r="X66" s="91"/>
      <c r="Y66" s="92"/>
      <c r="Z66" s="93"/>
      <c r="AA66" s="93"/>
      <c r="AB66" s="93"/>
      <c r="AC66" s="93"/>
      <c r="AD66" s="108"/>
      <c r="AE66" s="92"/>
    </row>
    <row r="67" spans="1:31" ht="23.25" customHeight="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89"/>
      <c r="V67" s="90"/>
      <c r="W67" s="91"/>
      <c r="X67" s="91"/>
      <c r="Y67" s="92"/>
      <c r="Z67" s="93"/>
      <c r="AA67" s="93"/>
      <c r="AB67" s="93"/>
      <c r="AC67" s="93"/>
      <c r="AD67" s="108"/>
      <c r="AE67" s="92"/>
    </row>
    <row r="68" spans="1:31" ht="23.25" customHeight="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89"/>
      <c r="V68" s="90"/>
      <c r="W68" s="91"/>
      <c r="X68" s="91"/>
      <c r="Y68" s="92"/>
      <c r="Z68" s="93"/>
      <c r="AA68" s="93"/>
      <c r="AB68" s="93"/>
      <c r="AC68" s="93"/>
      <c r="AD68" s="108"/>
      <c r="AE68" s="92"/>
    </row>
    <row r="69" spans="1:31" ht="23.25" customHeight="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89"/>
      <c r="V69" s="90"/>
      <c r="W69" s="91"/>
      <c r="X69" s="91"/>
      <c r="Y69" s="92"/>
      <c r="Z69" s="93"/>
      <c r="AA69" s="93"/>
      <c r="AB69" s="93"/>
      <c r="AC69" s="93"/>
      <c r="AD69" s="108"/>
      <c r="AE69" s="92"/>
    </row>
    <row r="70" spans="1:31" ht="23.25" customHeight="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89"/>
      <c r="V70" s="90"/>
      <c r="W70" s="91"/>
      <c r="X70" s="91"/>
      <c r="Y70" s="92"/>
      <c r="Z70" s="93"/>
      <c r="AA70" s="93"/>
      <c r="AB70" s="93"/>
      <c r="AC70" s="93"/>
      <c r="AD70" s="108"/>
      <c r="AE70" s="92"/>
    </row>
    <row r="71" spans="1:31" ht="23.25" customHeight="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89"/>
      <c r="V71" s="90"/>
      <c r="W71" s="91"/>
      <c r="X71" s="91"/>
      <c r="Y71" s="92"/>
      <c r="Z71" s="93"/>
      <c r="AA71" s="93"/>
      <c r="AB71" s="93"/>
      <c r="AC71" s="93"/>
      <c r="AD71" s="108"/>
      <c r="AE71" s="92"/>
    </row>
    <row r="72" spans="1:31" ht="23.25" customHeight="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89"/>
      <c r="V72" s="90"/>
      <c r="W72" s="91"/>
      <c r="X72" s="91"/>
      <c r="Y72" s="92"/>
      <c r="Z72" s="93"/>
      <c r="AA72" s="93"/>
      <c r="AB72" s="93"/>
      <c r="AC72" s="93"/>
      <c r="AD72" s="108"/>
      <c r="AE72" s="92"/>
    </row>
    <row r="73" spans="1:31" ht="23.25" customHeight="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89"/>
      <c r="V73" s="90"/>
      <c r="W73" s="91"/>
      <c r="X73" s="91"/>
      <c r="Y73" s="92"/>
      <c r="Z73" s="93"/>
      <c r="AA73" s="93"/>
      <c r="AB73" s="93"/>
      <c r="AC73" s="93"/>
      <c r="AD73" s="108"/>
      <c r="AE73" s="92"/>
    </row>
    <row r="74" spans="1:31" ht="23.25" customHeight="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89"/>
      <c r="V74" s="90"/>
      <c r="W74" s="91"/>
      <c r="X74" s="91"/>
      <c r="Y74" s="92"/>
      <c r="Z74" s="93"/>
      <c r="AA74" s="93"/>
      <c r="AB74" s="93"/>
      <c r="AC74" s="93"/>
      <c r="AD74" s="108"/>
      <c r="AE74" s="92"/>
    </row>
    <row r="75" spans="1:31" ht="23.25" customHeight="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89"/>
      <c r="V75" s="90"/>
      <c r="W75" s="91"/>
      <c r="X75" s="91"/>
      <c r="Y75" s="92"/>
      <c r="Z75" s="93"/>
      <c r="AA75" s="93"/>
      <c r="AB75" s="93"/>
      <c r="AC75" s="93"/>
      <c r="AD75" s="108"/>
      <c r="AE75" s="92"/>
    </row>
    <row r="76" spans="1:31" ht="23.25" customHeight="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89"/>
      <c r="V76" s="90"/>
      <c r="W76" s="91"/>
      <c r="X76" s="91"/>
      <c r="Y76" s="92"/>
      <c r="Z76" s="93"/>
      <c r="AA76" s="93"/>
      <c r="AB76" s="93"/>
      <c r="AC76" s="93"/>
      <c r="AD76" s="108"/>
      <c r="AE76" s="92"/>
    </row>
    <row r="77" spans="1:31" ht="23.25" customHeight="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89"/>
      <c r="V77" s="90"/>
      <c r="W77" s="91"/>
      <c r="X77" s="91"/>
      <c r="Y77" s="92"/>
      <c r="Z77" s="93"/>
      <c r="AA77" s="93"/>
      <c r="AB77" s="93"/>
      <c r="AC77" s="93"/>
      <c r="AD77" s="108"/>
      <c r="AE77" s="92"/>
    </row>
    <row r="78" spans="1:31" ht="23.25" customHeight="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89"/>
      <c r="V78" s="90"/>
      <c r="W78" s="91"/>
      <c r="X78" s="91"/>
      <c r="Y78" s="92"/>
      <c r="Z78" s="93"/>
      <c r="AA78" s="93"/>
      <c r="AB78" s="93"/>
      <c r="AC78" s="93"/>
      <c r="AD78" s="108"/>
      <c r="AE78" s="92"/>
    </row>
    <row r="79" spans="1:31" ht="23.25" customHeight="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89"/>
      <c r="V79" s="90"/>
      <c r="W79" s="91"/>
      <c r="X79" s="91"/>
      <c r="Y79" s="92"/>
      <c r="Z79" s="93"/>
      <c r="AA79" s="93"/>
      <c r="AB79" s="93"/>
      <c r="AC79" s="93"/>
      <c r="AD79" s="108"/>
      <c r="AE79" s="92"/>
    </row>
    <row r="80" spans="1:31" ht="23.25" customHeight="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89"/>
      <c r="V80" s="90"/>
      <c r="W80" s="91"/>
      <c r="X80" s="91"/>
      <c r="Y80" s="92"/>
      <c r="Z80" s="93"/>
      <c r="AA80" s="93"/>
      <c r="AB80" s="93"/>
      <c r="AC80" s="93"/>
      <c r="AD80" s="108"/>
      <c r="AE80" s="92"/>
    </row>
    <row r="81" spans="1:31" ht="23.25" customHeight="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89"/>
      <c r="V81" s="90"/>
      <c r="W81" s="91"/>
      <c r="X81" s="91"/>
      <c r="Y81" s="92"/>
      <c r="Z81" s="93"/>
      <c r="AA81" s="93"/>
      <c r="AB81" s="93"/>
      <c r="AC81" s="93"/>
      <c r="AD81" s="108"/>
      <c r="AE81" s="92"/>
    </row>
    <row r="82" spans="1:31" ht="23.25" customHeight="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89"/>
      <c r="V82" s="90"/>
      <c r="W82" s="91"/>
      <c r="X82" s="91"/>
      <c r="Y82" s="92"/>
      <c r="Z82" s="93"/>
      <c r="AA82" s="93"/>
      <c r="AB82" s="93"/>
      <c r="AC82" s="93"/>
      <c r="AD82" s="108"/>
      <c r="AE82" s="92"/>
    </row>
    <row r="83" spans="1:31" ht="23.25" customHeight="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89"/>
      <c r="V83" s="90"/>
      <c r="W83" s="91"/>
      <c r="X83" s="91"/>
      <c r="Y83" s="92"/>
      <c r="Z83" s="93"/>
      <c r="AA83" s="93"/>
      <c r="AB83" s="93"/>
      <c r="AC83" s="93"/>
      <c r="AD83" s="108"/>
      <c r="AE83" s="92"/>
    </row>
    <row r="84" spans="1:31" ht="23.25" customHeight="1">
      <c r="A84" s="12"/>
      <c r="B84" s="12"/>
      <c r="C84" s="13"/>
      <c r="D84" s="13"/>
      <c r="E84" s="14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89"/>
      <c r="V84" s="90"/>
      <c r="W84" s="91"/>
      <c r="X84" s="91"/>
      <c r="Y84" s="92"/>
      <c r="Z84" s="93"/>
      <c r="AA84" s="93"/>
      <c r="AB84" s="93"/>
      <c r="AC84" s="93"/>
      <c r="AD84" s="108"/>
      <c r="AE84" s="92"/>
    </row>
    <row r="85" spans="1:31" ht="23.25" customHeight="1">
      <c r="A85" s="12"/>
      <c r="B85" s="12"/>
      <c r="C85" s="13"/>
      <c r="D85" s="13"/>
      <c r="E85" s="14"/>
      <c r="F85" s="15"/>
      <c r="G85" s="15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89"/>
      <c r="V85" s="90"/>
      <c r="W85" s="91"/>
      <c r="X85" s="91"/>
      <c r="Y85" s="92"/>
      <c r="Z85" s="93"/>
      <c r="AA85" s="93"/>
      <c r="AB85" s="93"/>
      <c r="AC85" s="93"/>
      <c r="AD85" s="108"/>
      <c r="AE85" s="92"/>
    </row>
    <row r="86" spans="1:31" ht="23.25" customHeight="1">
      <c r="A86" s="12"/>
      <c r="B86" s="12"/>
      <c r="C86" s="13"/>
      <c r="D86" s="13"/>
      <c r="E86" s="14"/>
      <c r="F86" s="15"/>
      <c r="G86" s="15"/>
      <c r="H86" s="1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89"/>
      <c r="V86" s="90"/>
      <c r="W86" s="91"/>
      <c r="X86" s="91"/>
      <c r="Y86" s="92"/>
      <c r="Z86" s="93"/>
      <c r="AA86" s="93"/>
      <c r="AB86" s="93"/>
      <c r="AC86" s="93"/>
      <c r="AD86" s="108"/>
      <c r="AE86" s="92"/>
    </row>
    <row r="87" spans="1:31" ht="23.25" customHeight="1">
      <c r="A87" s="12"/>
      <c r="B87" s="12"/>
      <c r="C87" s="13"/>
      <c r="D87" s="13"/>
      <c r="E87" s="14"/>
      <c r="F87" s="15"/>
      <c r="G87" s="15"/>
      <c r="H87" s="1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89"/>
      <c r="V87" s="90"/>
      <c r="W87" s="91"/>
      <c r="X87" s="91"/>
      <c r="Y87" s="92"/>
      <c r="Z87" s="93"/>
      <c r="AA87" s="93"/>
      <c r="AB87" s="93"/>
      <c r="AC87" s="93"/>
      <c r="AD87" s="108"/>
      <c r="AE87" s="92"/>
    </row>
    <row r="88" spans="1:31" ht="23.25" customHeight="1">
      <c r="A88" s="12"/>
      <c r="B88" s="12"/>
      <c r="C88" s="13"/>
      <c r="D88" s="13"/>
      <c r="E88" s="14"/>
      <c r="F88" s="15"/>
      <c r="G88" s="15"/>
      <c r="H88" s="1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89"/>
      <c r="V88" s="90"/>
      <c r="W88" s="91"/>
      <c r="X88" s="91"/>
      <c r="Y88" s="92"/>
      <c r="Z88" s="93"/>
      <c r="AA88" s="93"/>
      <c r="AB88" s="93"/>
      <c r="AC88" s="93"/>
      <c r="AD88" s="108"/>
      <c r="AE88" s="92"/>
    </row>
    <row r="89" spans="1:31" ht="23.25" customHeight="1">
      <c r="A89" s="12"/>
      <c r="B89" s="12"/>
      <c r="C89" s="13"/>
      <c r="D89" s="13"/>
      <c r="E89" s="14"/>
      <c r="F89" s="15"/>
      <c r="G89" s="15"/>
      <c r="H89" s="1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89"/>
      <c r="V89" s="90"/>
      <c r="W89" s="91"/>
      <c r="X89" s="91"/>
      <c r="Y89" s="92"/>
      <c r="Z89" s="93"/>
      <c r="AA89" s="93"/>
      <c r="AB89" s="93"/>
      <c r="AC89" s="93"/>
      <c r="AD89" s="108"/>
      <c r="AE89" s="92"/>
    </row>
    <row r="90" spans="1:31" ht="23.25" customHeight="1">
      <c r="A90" s="12"/>
      <c r="B90" s="12"/>
      <c r="C90" s="13"/>
      <c r="D90" s="13"/>
      <c r="E90" s="14"/>
      <c r="F90" s="15"/>
      <c r="G90" s="15"/>
      <c r="H90" s="1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89"/>
      <c r="V90" s="90"/>
      <c r="W90" s="91"/>
      <c r="X90" s="91"/>
      <c r="Y90" s="92"/>
      <c r="Z90" s="93"/>
      <c r="AA90" s="93"/>
      <c r="AB90" s="93"/>
      <c r="AC90" s="93"/>
      <c r="AD90" s="108"/>
      <c r="AE90" s="92"/>
    </row>
    <row r="91" spans="1:31" ht="23.25" customHeight="1">
      <c r="A91" s="12"/>
      <c r="B91" s="12"/>
      <c r="C91" s="13"/>
      <c r="D91" s="13"/>
      <c r="E91" s="14"/>
      <c r="F91" s="15"/>
      <c r="G91" s="15"/>
      <c r="H91" s="1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89"/>
      <c r="V91" s="90"/>
      <c r="W91" s="91"/>
      <c r="X91" s="91"/>
      <c r="Y91" s="92"/>
      <c r="Z91" s="93"/>
      <c r="AA91" s="93"/>
      <c r="AB91" s="93"/>
      <c r="AC91" s="93"/>
      <c r="AD91" s="108"/>
      <c r="AE91" s="92"/>
    </row>
    <row r="92" spans="1:31" ht="23.25" customHeight="1">
      <c r="A92" s="12"/>
      <c r="B92" s="12"/>
      <c r="C92" s="13"/>
      <c r="D92" s="13"/>
      <c r="E92" s="14"/>
      <c r="F92" s="15"/>
      <c r="G92" s="15"/>
      <c r="H92" s="1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89"/>
      <c r="V92" s="90"/>
      <c r="W92" s="91"/>
      <c r="X92" s="91"/>
      <c r="Y92" s="92"/>
      <c r="Z92" s="93"/>
      <c r="AA92" s="93"/>
      <c r="AB92" s="93"/>
      <c r="AC92" s="93"/>
      <c r="AD92" s="108"/>
      <c r="AE92" s="92"/>
    </row>
    <row r="93" spans="1:31" ht="23.25" customHeight="1">
      <c r="A93" s="12"/>
      <c r="B93" s="12"/>
      <c r="C93" s="13"/>
      <c r="D93" s="13"/>
      <c r="E93" s="14"/>
      <c r="F93" s="15"/>
      <c r="G93" s="15"/>
      <c r="H93" s="1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89"/>
      <c r="V93" s="90"/>
      <c r="W93" s="91"/>
      <c r="X93" s="91"/>
      <c r="Y93" s="92"/>
      <c r="Z93" s="93"/>
      <c r="AA93" s="93"/>
      <c r="AB93" s="93"/>
      <c r="AC93" s="93"/>
      <c r="AD93" s="108"/>
      <c r="AE93" s="92"/>
    </row>
    <row r="94" spans="1:31" ht="23.25" customHeight="1">
      <c r="A94" s="12"/>
      <c r="B94" s="12"/>
      <c r="C94" s="13"/>
      <c r="D94" s="13"/>
      <c r="E94" s="14"/>
      <c r="F94" s="15"/>
      <c r="G94" s="15"/>
      <c r="H94" s="1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89"/>
      <c r="V94" s="90"/>
      <c r="W94" s="91"/>
      <c r="X94" s="91"/>
      <c r="Y94" s="92"/>
      <c r="Z94" s="93"/>
      <c r="AA94" s="93"/>
      <c r="AB94" s="93"/>
      <c r="AC94" s="93"/>
      <c r="AD94" s="108"/>
      <c r="AE94" s="92"/>
    </row>
    <row r="95" spans="1:31" ht="23.25" customHeight="1">
      <c r="A95" s="12"/>
      <c r="B95" s="12"/>
      <c r="C95" s="13"/>
      <c r="D95" s="13"/>
      <c r="E95" s="14"/>
      <c r="F95" s="15"/>
      <c r="G95" s="15"/>
      <c r="H95" s="1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89"/>
      <c r="V95" s="90"/>
      <c r="W95" s="91"/>
      <c r="X95" s="91"/>
      <c r="Y95" s="92"/>
      <c r="Z95" s="93"/>
      <c r="AA95" s="93"/>
      <c r="AB95" s="93"/>
      <c r="AC95" s="93"/>
      <c r="AD95" s="108"/>
      <c r="AE95" s="92"/>
    </row>
    <row r="96" spans="1:31" ht="23.25" customHeight="1">
      <c r="A96" s="12"/>
      <c r="B96" s="12"/>
      <c r="C96" s="13"/>
      <c r="D96" s="13"/>
      <c r="E96" s="14"/>
      <c r="F96" s="15"/>
      <c r="G96" s="15"/>
      <c r="H96" s="1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89"/>
      <c r="V96" s="90"/>
      <c r="W96" s="91"/>
      <c r="X96" s="91"/>
      <c r="Y96" s="92"/>
      <c r="Z96" s="93"/>
      <c r="AA96" s="93"/>
      <c r="AB96" s="93"/>
      <c r="AC96" s="93"/>
      <c r="AD96" s="108"/>
      <c r="AE96" s="92"/>
    </row>
    <row r="97" spans="1:31" ht="23.25" customHeight="1">
      <c r="A97" s="12"/>
      <c r="B97" s="12"/>
      <c r="C97" s="13"/>
      <c r="D97" s="13"/>
      <c r="E97" s="14"/>
      <c r="F97" s="15"/>
      <c r="G97" s="15"/>
      <c r="H97" s="1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89"/>
      <c r="V97" s="90"/>
      <c r="W97" s="91"/>
      <c r="X97" s="91"/>
      <c r="Y97" s="92"/>
      <c r="Z97" s="93"/>
      <c r="AA97" s="93"/>
      <c r="AB97" s="93"/>
      <c r="AC97" s="93"/>
      <c r="AD97" s="108"/>
      <c r="AE97" s="92"/>
    </row>
    <row r="98" spans="1:31" ht="23.25" customHeight="1">
      <c r="A98" s="12"/>
      <c r="B98" s="12"/>
      <c r="C98" s="13"/>
      <c r="D98" s="13"/>
      <c r="E98" s="14"/>
      <c r="F98" s="15"/>
      <c r="G98" s="15"/>
      <c r="H98" s="1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89"/>
      <c r="V98" s="90"/>
      <c r="W98" s="91"/>
      <c r="X98" s="91"/>
      <c r="Y98" s="92"/>
      <c r="Z98" s="93"/>
      <c r="AA98" s="93"/>
      <c r="AB98" s="93"/>
      <c r="AC98" s="93"/>
      <c r="AD98" s="108"/>
      <c r="AE98" s="92"/>
    </row>
    <row r="99" spans="1:31" ht="23.25" customHeight="1">
      <c r="A99" s="12"/>
      <c r="B99" s="12"/>
      <c r="C99" s="13"/>
      <c r="D99" s="13"/>
      <c r="E99" s="14"/>
      <c r="F99" s="15"/>
      <c r="G99" s="15"/>
      <c r="H99" s="1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89"/>
      <c r="V99" s="90"/>
      <c r="W99" s="91"/>
      <c r="X99" s="91"/>
      <c r="Y99" s="92"/>
      <c r="Z99" s="93"/>
      <c r="AA99" s="93"/>
      <c r="AB99" s="93"/>
      <c r="AC99" s="93"/>
      <c r="AD99" s="108"/>
      <c r="AE99" s="92"/>
    </row>
    <row r="100" spans="1:31" ht="23.25" customHeight="1">
      <c r="A100" s="12"/>
      <c r="B100" s="12"/>
      <c r="C100" s="13"/>
      <c r="D100" s="13"/>
      <c r="E100" s="14"/>
      <c r="F100" s="15"/>
      <c r="G100" s="15"/>
      <c r="H100" s="1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89"/>
      <c r="V100" s="90"/>
      <c r="W100" s="91"/>
      <c r="X100" s="91"/>
      <c r="Y100" s="92"/>
      <c r="Z100" s="93"/>
      <c r="AA100" s="93"/>
      <c r="AB100" s="93"/>
      <c r="AC100" s="93"/>
      <c r="AD100" s="108"/>
      <c r="AE100" s="92"/>
    </row>
    <row r="101" spans="1:31" ht="23.25" customHeight="1">
      <c r="A101" s="12"/>
      <c r="B101" s="12"/>
      <c r="C101" s="13"/>
      <c r="D101" s="13"/>
      <c r="E101" s="14"/>
      <c r="F101" s="15"/>
      <c r="G101" s="15"/>
      <c r="H101" s="15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89"/>
      <c r="V101" s="90"/>
      <c r="W101" s="91"/>
      <c r="X101" s="91"/>
      <c r="Y101" s="92"/>
      <c r="Z101" s="93"/>
      <c r="AA101" s="93"/>
      <c r="AB101" s="93"/>
      <c r="AC101" s="93"/>
      <c r="AD101" s="108"/>
      <c r="AE101" s="92"/>
    </row>
    <row r="102" spans="1:31" ht="23.25" customHeight="1">
      <c r="A102" s="12"/>
      <c r="B102" s="12"/>
      <c r="C102" s="13"/>
      <c r="D102" s="13"/>
      <c r="E102" s="14"/>
      <c r="F102" s="15"/>
      <c r="G102" s="15"/>
      <c r="H102" s="15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89"/>
      <c r="V102" s="90"/>
      <c r="W102" s="91"/>
      <c r="X102" s="91"/>
      <c r="Y102" s="92"/>
      <c r="Z102" s="93"/>
      <c r="AA102" s="93"/>
      <c r="AB102" s="93"/>
      <c r="AC102" s="93"/>
      <c r="AD102" s="108"/>
      <c r="AE102" s="92"/>
    </row>
    <row r="103" spans="1:31" ht="23.25" customHeight="1">
      <c r="A103" s="12"/>
      <c r="B103" s="12"/>
      <c r="C103" s="13"/>
      <c r="D103" s="13"/>
      <c r="E103" s="14"/>
      <c r="F103" s="15"/>
      <c r="G103" s="15"/>
      <c r="H103" s="1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89"/>
      <c r="V103" s="90"/>
      <c r="W103" s="91"/>
      <c r="X103" s="91"/>
      <c r="Y103" s="92"/>
      <c r="Z103" s="93"/>
      <c r="AA103" s="93"/>
      <c r="AB103" s="93"/>
      <c r="AC103" s="93"/>
      <c r="AD103" s="108"/>
      <c r="AE103" s="92"/>
    </row>
    <row r="104" spans="1:31" ht="23.25" customHeight="1">
      <c r="A104" s="12"/>
      <c r="B104" s="12"/>
      <c r="C104" s="13"/>
      <c r="D104" s="13"/>
      <c r="E104" s="14"/>
      <c r="F104" s="15"/>
      <c r="G104" s="15"/>
      <c r="H104" s="15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89"/>
      <c r="V104" s="90"/>
      <c r="W104" s="91"/>
      <c r="X104" s="91"/>
      <c r="Y104" s="92"/>
      <c r="Z104" s="93"/>
      <c r="AA104" s="93"/>
      <c r="AB104" s="93"/>
      <c r="AC104" s="93"/>
      <c r="AD104" s="108"/>
      <c r="AE104" s="92"/>
    </row>
    <row r="105" spans="1:31" ht="23.25" customHeight="1">
      <c r="A105" s="12"/>
      <c r="B105" s="12"/>
      <c r="C105" s="13"/>
      <c r="D105" s="13"/>
      <c r="E105" s="14"/>
      <c r="F105" s="15"/>
      <c r="G105" s="15"/>
      <c r="H105" s="15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89"/>
      <c r="V105" s="90"/>
      <c r="W105" s="91"/>
      <c r="X105" s="91"/>
      <c r="Y105" s="92"/>
      <c r="Z105" s="93"/>
      <c r="AA105" s="93"/>
      <c r="AB105" s="93"/>
      <c r="AC105" s="93"/>
      <c r="AD105" s="108"/>
      <c r="AE105" s="92"/>
    </row>
    <row r="106" spans="1:31" ht="23.25" customHeight="1">
      <c r="A106" s="12"/>
      <c r="B106" s="12"/>
      <c r="C106" s="13"/>
      <c r="D106" s="13"/>
      <c r="E106" s="14"/>
      <c r="F106" s="15"/>
      <c r="G106" s="15"/>
      <c r="H106" s="15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89"/>
      <c r="V106" s="90"/>
      <c r="W106" s="91"/>
      <c r="X106" s="91"/>
      <c r="Y106" s="92"/>
      <c r="Z106" s="93"/>
      <c r="AA106" s="93"/>
      <c r="AB106" s="93"/>
      <c r="AC106" s="93"/>
      <c r="AD106" s="108"/>
      <c r="AE106" s="92"/>
    </row>
    <row r="107" spans="1:31" ht="23.25" customHeight="1">
      <c r="A107" s="12"/>
      <c r="B107" s="12"/>
      <c r="C107" s="13"/>
      <c r="D107" s="13"/>
      <c r="E107" s="14"/>
      <c r="F107" s="15"/>
      <c r="G107" s="15"/>
      <c r="H107" s="15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89"/>
      <c r="V107" s="90"/>
      <c r="W107" s="91"/>
      <c r="X107" s="91"/>
      <c r="Y107" s="92"/>
      <c r="Z107" s="93"/>
      <c r="AA107" s="93"/>
      <c r="AB107" s="93"/>
      <c r="AC107" s="93"/>
      <c r="AD107" s="108"/>
      <c r="AE107" s="92"/>
    </row>
    <row r="108" spans="1:31" ht="23.25" customHeight="1">
      <c r="A108" s="12"/>
      <c r="B108" s="12"/>
      <c r="C108" s="13"/>
      <c r="D108" s="13"/>
      <c r="E108" s="14"/>
      <c r="F108" s="15"/>
      <c r="G108" s="15"/>
      <c r="H108" s="15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89"/>
      <c r="V108" s="90"/>
      <c r="W108" s="91"/>
      <c r="X108" s="91"/>
      <c r="Y108" s="92"/>
      <c r="Z108" s="93"/>
      <c r="AA108" s="93"/>
      <c r="AB108" s="93"/>
      <c r="AC108" s="93"/>
      <c r="AD108" s="108"/>
      <c r="AE108" s="92"/>
    </row>
    <row r="109" spans="1:31" ht="23.25" customHeight="1">
      <c r="A109" s="12"/>
      <c r="B109" s="12"/>
      <c r="C109" s="13"/>
      <c r="D109" s="13"/>
      <c r="E109" s="14"/>
      <c r="F109" s="15"/>
      <c r="G109" s="15"/>
      <c r="H109" s="1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89"/>
      <c r="V109" s="90"/>
      <c r="W109" s="91"/>
      <c r="X109" s="91"/>
      <c r="Y109" s="92"/>
      <c r="Z109" s="93"/>
      <c r="AA109" s="93"/>
      <c r="AB109" s="93"/>
      <c r="AC109" s="93"/>
      <c r="AD109" s="108"/>
      <c r="AE109" s="92"/>
    </row>
    <row r="110" spans="1:31" ht="23.25" customHeight="1">
      <c r="A110" s="12"/>
      <c r="B110" s="12"/>
      <c r="C110" s="13"/>
      <c r="D110" s="13"/>
      <c r="E110" s="14"/>
      <c r="F110" s="15"/>
      <c r="G110" s="15"/>
      <c r="H110" s="15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89"/>
      <c r="V110" s="90"/>
      <c r="W110" s="91"/>
      <c r="X110" s="91"/>
      <c r="Y110" s="92"/>
      <c r="Z110" s="93"/>
      <c r="AA110" s="93"/>
      <c r="AB110" s="93"/>
      <c r="AC110" s="93"/>
      <c r="AD110" s="108"/>
      <c r="AE110" s="92"/>
    </row>
    <row r="111" spans="1:31" ht="23.25" customHeight="1">
      <c r="A111" s="12"/>
      <c r="B111" s="12"/>
      <c r="C111" s="13"/>
      <c r="D111" s="13"/>
      <c r="E111" s="14"/>
      <c r="F111" s="15"/>
      <c r="G111" s="15"/>
      <c r="H111" s="15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89"/>
      <c r="V111" s="90"/>
      <c r="W111" s="91"/>
      <c r="X111" s="91"/>
      <c r="Y111" s="92"/>
      <c r="Z111" s="93"/>
      <c r="AA111" s="93"/>
      <c r="AB111" s="93"/>
      <c r="AC111" s="93"/>
      <c r="AD111" s="108"/>
      <c r="AE111" s="92"/>
    </row>
    <row r="112" spans="1:31" ht="23.25" customHeight="1">
      <c r="A112" s="12"/>
      <c r="B112" s="12"/>
      <c r="C112" s="13"/>
      <c r="D112" s="13"/>
      <c r="E112" s="14"/>
      <c r="F112" s="15"/>
      <c r="G112" s="15"/>
      <c r="H112" s="15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89"/>
      <c r="V112" s="90"/>
      <c r="W112" s="91"/>
      <c r="X112" s="91"/>
      <c r="Y112" s="92"/>
      <c r="Z112" s="93"/>
      <c r="AA112" s="93"/>
      <c r="AB112" s="93"/>
      <c r="AC112" s="93"/>
      <c r="AD112" s="108"/>
      <c r="AE112" s="92"/>
    </row>
    <row r="113" spans="1:31" ht="23.25" customHeight="1">
      <c r="A113" s="12"/>
      <c r="B113" s="12"/>
      <c r="C113" s="13"/>
      <c r="D113" s="13"/>
      <c r="E113" s="14"/>
      <c r="F113" s="15"/>
      <c r="G113" s="15"/>
      <c r="H113" s="15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89"/>
      <c r="V113" s="90"/>
      <c r="W113" s="91"/>
      <c r="X113" s="91"/>
      <c r="Y113" s="92"/>
      <c r="Z113" s="93"/>
      <c r="AA113" s="93"/>
      <c r="AB113" s="93"/>
      <c r="AC113" s="93"/>
      <c r="AD113" s="108"/>
      <c r="AE113" s="92"/>
    </row>
    <row r="114" spans="1:31" ht="23.25" customHeight="1">
      <c r="A114" s="12"/>
      <c r="B114" s="12"/>
      <c r="C114" s="13"/>
      <c r="D114" s="13"/>
      <c r="E114" s="14"/>
      <c r="F114" s="15"/>
      <c r="G114" s="15"/>
      <c r="H114" s="15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89"/>
      <c r="V114" s="90"/>
      <c r="W114" s="91"/>
      <c r="X114" s="91"/>
      <c r="Y114" s="92"/>
      <c r="Z114" s="93"/>
      <c r="AA114" s="93"/>
      <c r="AB114" s="93"/>
      <c r="AC114" s="93"/>
      <c r="AD114" s="108"/>
      <c r="AE114" s="92"/>
    </row>
    <row r="115" spans="1:31" ht="23.25" customHeight="1">
      <c r="A115" s="12"/>
      <c r="B115" s="12"/>
      <c r="C115" s="13"/>
      <c r="D115" s="13"/>
      <c r="E115" s="14"/>
      <c r="F115" s="15"/>
      <c r="G115" s="15"/>
      <c r="H115" s="15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89"/>
      <c r="V115" s="90"/>
      <c r="W115" s="91"/>
      <c r="X115" s="91"/>
      <c r="Y115" s="92"/>
      <c r="Z115" s="93"/>
      <c r="AA115" s="93"/>
      <c r="AB115" s="93"/>
      <c r="AC115" s="93"/>
      <c r="AD115" s="108"/>
      <c r="AE115" s="92"/>
    </row>
    <row r="116" spans="1:31" ht="23.25" customHeight="1">
      <c r="A116" s="12"/>
      <c r="B116" s="12"/>
      <c r="C116" s="13"/>
      <c r="D116" s="13"/>
      <c r="E116" s="14"/>
      <c r="F116" s="15"/>
      <c r="G116" s="15"/>
      <c r="H116" s="15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89"/>
      <c r="V116" s="90"/>
      <c r="W116" s="91"/>
      <c r="X116" s="91"/>
      <c r="Y116" s="92"/>
      <c r="Z116" s="93"/>
      <c r="AA116" s="93"/>
      <c r="AB116" s="93"/>
      <c r="AC116" s="93"/>
      <c r="AD116" s="108"/>
      <c r="AE116" s="92"/>
    </row>
    <row r="117" spans="1:31" ht="23.25" customHeight="1">
      <c r="A117" s="12"/>
      <c r="B117" s="12"/>
      <c r="C117" s="13"/>
      <c r="D117" s="13"/>
      <c r="E117" s="14"/>
      <c r="F117" s="15"/>
      <c r="G117" s="15"/>
      <c r="H117" s="15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89"/>
      <c r="V117" s="90"/>
      <c r="W117" s="91"/>
      <c r="X117" s="91"/>
      <c r="Y117" s="92"/>
      <c r="Z117" s="93"/>
      <c r="AA117" s="93"/>
      <c r="AB117" s="93"/>
      <c r="AC117" s="93"/>
      <c r="AD117" s="108"/>
      <c r="AE117" s="92"/>
    </row>
    <row r="118" spans="1:31" ht="23.25" customHeight="1">
      <c r="A118" s="12"/>
      <c r="B118" s="12"/>
      <c r="C118" s="13"/>
      <c r="D118" s="13"/>
      <c r="E118" s="14"/>
      <c r="F118" s="15"/>
      <c r="G118" s="15"/>
      <c r="H118" s="15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89"/>
      <c r="V118" s="90"/>
      <c r="W118" s="91"/>
      <c r="X118" s="91"/>
      <c r="Y118" s="92"/>
      <c r="Z118" s="93"/>
      <c r="AA118" s="93"/>
      <c r="AB118" s="93"/>
      <c r="AC118" s="93"/>
      <c r="AD118" s="108"/>
      <c r="AE118" s="92"/>
    </row>
    <row r="119" spans="1:31" ht="23.25" customHeight="1">
      <c r="A119" s="12"/>
      <c r="B119" s="12"/>
      <c r="C119" s="13"/>
      <c r="D119" s="13"/>
      <c r="E119" s="14"/>
      <c r="F119" s="15"/>
      <c r="G119" s="15"/>
      <c r="H119" s="15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89"/>
      <c r="V119" s="90"/>
      <c r="W119" s="91"/>
      <c r="X119" s="91"/>
      <c r="Y119" s="92"/>
      <c r="Z119" s="93"/>
      <c r="AA119" s="93"/>
      <c r="AB119" s="93"/>
      <c r="AC119" s="93"/>
      <c r="AD119" s="108"/>
      <c r="AE119" s="92"/>
    </row>
    <row r="120" spans="1:31" ht="23.25" customHeight="1">
      <c r="A120" s="12"/>
      <c r="B120" s="12"/>
      <c r="C120" s="13"/>
      <c r="D120" s="13"/>
      <c r="E120" s="14"/>
      <c r="F120" s="15"/>
      <c r="G120" s="15"/>
      <c r="H120" s="15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89"/>
      <c r="V120" s="90"/>
      <c r="W120" s="91"/>
      <c r="X120" s="91"/>
      <c r="Y120" s="92"/>
      <c r="Z120" s="93"/>
      <c r="AA120" s="93"/>
      <c r="AB120" s="93"/>
      <c r="AC120" s="93"/>
      <c r="AD120" s="108"/>
      <c r="AE120" s="92"/>
    </row>
    <row r="121" spans="1:31" ht="23.25" customHeight="1">
      <c r="A121" s="12"/>
      <c r="B121" s="12"/>
      <c r="C121" s="13"/>
      <c r="D121" s="13"/>
      <c r="E121" s="14"/>
      <c r="F121" s="15"/>
      <c r="G121" s="15"/>
      <c r="H121" s="15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89"/>
      <c r="V121" s="90"/>
      <c r="W121" s="91"/>
      <c r="X121" s="91"/>
      <c r="Y121" s="92"/>
      <c r="Z121" s="93"/>
      <c r="AA121" s="93"/>
      <c r="AB121" s="93"/>
      <c r="AC121" s="93"/>
      <c r="AD121" s="108"/>
      <c r="AE121" s="92"/>
    </row>
    <row r="122" spans="1:31" ht="23.25" customHeight="1">
      <c r="A122" s="12"/>
      <c r="B122" s="12"/>
      <c r="C122" s="13"/>
      <c r="D122" s="13"/>
      <c r="E122" s="14"/>
      <c r="F122" s="15"/>
      <c r="G122" s="15"/>
      <c r="H122" s="15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89"/>
      <c r="V122" s="90"/>
      <c r="W122" s="91"/>
      <c r="X122" s="91"/>
      <c r="Y122" s="92"/>
      <c r="Z122" s="93"/>
      <c r="AA122" s="93"/>
      <c r="AB122" s="93"/>
      <c r="AC122" s="93"/>
      <c r="AD122" s="108"/>
      <c r="AE122" s="92"/>
    </row>
    <row r="123" spans="1:31" ht="23.25" customHeight="1">
      <c r="A123" s="12"/>
      <c r="B123" s="12"/>
      <c r="C123" s="13"/>
      <c r="D123" s="13"/>
      <c r="E123" s="14"/>
      <c r="F123" s="15"/>
      <c r="G123" s="15"/>
      <c r="H123" s="15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89"/>
      <c r="V123" s="90"/>
      <c r="W123" s="91"/>
      <c r="X123" s="91"/>
      <c r="Y123" s="92"/>
      <c r="Z123" s="93"/>
      <c r="AA123" s="93"/>
      <c r="AB123" s="93"/>
      <c r="AC123" s="93"/>
      <c r="AD123" s="108"/>
      <c r="AE123" s="92"/>
    </row>
    <row r="124" spans="1:31" ht="23.25" customHeight="1">
      <c r="A124" s="12"/>
      <c r="B124" s="12"/>
      <c r="C124" s="13"/>
      <c r="D124" s="13"/>
      <c r="E124" s="14"/>
      <c r="F124" s="15"/>
      <c r="G124" s="15"/>
      <c r="H124" s="15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89"/>
      <c r="V124" s="90"/>
      <c r="W124" s="91"/>
      <c r="X124" s="91"/>
      <c r="Y124" s="92"/>
      <c r="Z124" s="93"/>
      <c r="AA124" s="93"/>
      <c r="AB124" s="93"/>
      <c r="AC124" s="93"/>
      <c r="AD124" s="108"/>
      <c r="AE124" s="92"/>
    </row>
    <row r="125" spans="1:31" ht="23.25" customHeight="1">
      <c r="A125" s="12"/>
      <c r="B125" s="12"/>
      <c r="C125" s="13"/>
      <c r="D125" s="13"/>
      <c r="E125" s="14"/>
      <c r="F125" s="15"/>
      <c r="G125" s="15"/>
      <c r="H125" s="15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89"/>
      <c r="V125" s="90"/>
      <c r="W125" s="91"/>
      <c r="X125" s="91"/>
      <c r="Y125" s="92"/>
      <c r="Z125" s="93"/>
      <c r="AA125" s="93"/>
      <c r="AB125" s="93"/>
      <c r="AC125" s="93"/>
      <c r="AD125" s="108"/>
      <c r="AE125" s="92"/>
    </row>
    <row r="126" spans="1:31" ht="23.25" customHeight="1">
      <c r="A126" s="12"/>
      <c r="B126" s="12"/>
      <c r="C126" s="13"/>
      <c r="D126" s="13"/>
      <c r="E126" s="14"/>
      <c r="F126" s="15"/>
      <c r="G126" s="15"/>
      <c r="H126" s="15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89"/>
      <c r="V126" s="90"/>
      <c r="W126" s="91"/>
      <c r="X126" s="91"/>
      <c r="Y126" s="92"/>
      <c r="Z126" s="93"/>
      <c r="AA126" s="93"/>
      <c r="AB126" s="93"/>
      <c r="AC126" s="93"/>
      <c r="AD126" s="108"/>
      <c r="AE126" s="92"/>
    </row>
    <row r="127" spans="1:31" ht="23.25" customHeight="1">
      <c r="A127" s="12"/>
      <c r="B127" s="12"/>
      <c r="C127" s="13"/>
      <c r="D127" s="13"/>
      <c r="E127" s="14"/>
      <c r="F127" s="15"/>
      <c r="G127" s="15"/>
      <c r="H127" s="15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89"/>
      <c r="V127" s="90"/>
      <c r="W127" s="91"/>
      <c r="X127" s="91"/>
      <c r="Y127" s="92"/>
      <c r="Z127" s="93"/>
      <c r="AA127" s="93"/>
      <c r="AB127" s="93"/>
      <c r="AC127" s="93"/>
      <c r="AD127" s="108"/>
      <c r="AE127" s="92"/>
    </row>
    <row r="128" spans="1:31" ht="23.25" customHeight="1">
      <c r="A128" s="12"/>
      <c r="B128" s="12"/>
      <c r="C128" s="13"/>
      <c r="D128" s="13"/>
      <c r="E128" s="14"/>
      <c r="F128" s="15"/>
      <c r="G128" s="15"/>
      <c r="H128" s="15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3"/>
      <c r="W128" s="17"/>
      <c r="X128" s="17"/>
      <c r="Y128" s="18"/>
      <c r="Z128" s="19"/>
      <c r="AA128" s="19"/>
      <c r="AB128" s="19"/>
      <c r="AC128" s="19"/>
      <c r="AD128" s="135"/>
      <c r="AE128" s="18"/>
    </row>
    <row r="129" spans="1:31" ht="23.25" customHeight="1">
      <c r="A129" s="12"/>
      <c r="B129" s="12"/>
      <c r="C129" s="13"/>
      <c r="D129" s="13"/>
      <c r="E129" s="14"/>
      <c r="F129" s="15"/>
      <c r="G129" s="15"/>
      <c r="H129" s="15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3"/>
      <c r="W129" s="17"/>
      <c r="X129" s="17"/>
      <c r="Y129" s="18"/>
      <c r="Z129" s="19"/>
      <c r="AA129" s="19"/>
      <c r="AB129" s="19"/>
      <c r="AC129" s="19"/>
      <c r="AD129" s="135"/>
      <c r="AE129" s="18"/>
    </row>
    <row r="130" spans="1:31" ht="23.25" customHeight="1">
      <c r="A130" s="12"/>
      <c r="B130" s="12"/>
      <c r="C130" s="13"/>
      <c r="D130" s="13"/>
      <c r="E130" s="14"/>
      <c r="F130" s="15"/>
      <c r="G130" s="15"/>
      <c r="H130" s="15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3"/>
      <c r="W130" s="17"/>
      <c r="X130" s="17"/>
      <c r="Y130" s="18"/>
      <c r="Z130" s="19"/>
      <c r="AA130" s="19"/>
      <c r="AB130" s="19"/>
      <c r="AC130" s="19"/>
      <c r="AD130" s="135"/>
      <c r="AE130" s="18"/>
    </row>
    <row r="131" spans="1:31" ht="23.25" customHeight="1">
      <c r="A131" s="12"/>
      <c r="B131" s="12"/>
      <c r="C131" s="13"/>
      <c r="D131" s="13"/>
      <c r="E131" s="14"/>
      <c r="F131" s="15"/>
      <c r="G131" s="15"/>
      <c r="H131" s="15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3"/>
      <c r="W131" s="17"/>
      <c r="X131" s="17"/>
      <c r="Y131" s="18"/>
      <c r="Z131" s="19"/>
      <c r="AA131" s="19"/>
      <c r="AB131" s="19"/>
      <c r="AC131" s="19"/>
      <c r="AD131" s="135"/>
      <c r="AE131" s="18"/>
    </row>
    <row r="132" spans="1:31" ht="23.25" customHeight="1">
      <c r="A132" s="12"/>
      <c r="B132" s="12"/>
      <c r="C132" s="13"/>
      <c r="D132" s="13"/>
      <c r="E132" s="14"/>
      <c r="F132" s="15"/>
      <c r="G132" s="15"/>
      <c r="H132" s="15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3"/>
      <c r="W132" s="17"/>
      <c r="X132" s="17"/>
      <c r="Y132" s="18"/>
      <c r="Z132" s="19"/>
      <c r="AA132" s="19"/>
      <c r="AB132" s="19"/>
      <c r="AC132" s="19"/>
      <c r="AD132" s="135"/>
      <c r="AE132" s="18"/>
    </row>
    <row r="133" spans="1:31" ht="23.25" customHeight="1">
      <c r="A133" s="12"/>
      <c r="B133" s="12"/>
      <c r="C133" s="13"/>
      <c r="D133" s="13"/>
      <c r="E133" s="14"/>
      <c r="F133" s="15"/>
      <c r="G133" s="15"/>
      <c r="H133" s="15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3"/>
      <c r="W133" s="17"/>
      <c r="X133" s="17"/>
      <c r="Y133" s="18"/>
      <c r="Z133" s="19"/>
      <c r="AA133" s="19"/>
      <c r="AB133" s="19"/>
      <c r="AC133" s="19"/>
      <c r="AD133" s="135"/>
      <c r="AE133" s="18"/>
    </row>
    <row r="134" spans="1:31" ht="23.25" customHeight="1">
      <c r="A134" s="12"/>
      <c r="B134" s="12"/>
      <c r="C134" s="13"/>
      <c r="D134" s="13"/>
      <c r="E134" s="14"/>
      <c r="F134" s="15"/>
      <c r="G134" s="15"/>
      <c r="H134" s="15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3"/>
      <c r="W134" s="17"/>
      <c r="X134" s="17"/>
      <c r="Y134" s="18"/>
      <c r="Z134" s="19"/>
      <c r="AA134" s="19"/>
      <c r="AB134" s="19"/>
      <c r="AC134" s="19"/>
      <c r="AD134" s="135"/>
      <c r="AE134" s="18"/>
    </row>
    <row r="135" spans="1:31" ht="23.25" customHeight="1">
      <c r="A135" s="12"/>
      <c r="B135" s="12"/>
      <c r="C135" s="13"/>
      <c r="D135" s="13"/>
      <c r="E135" s="14"/>
      <c r="F135" s="15"/>
      <c r="G135" s="15"/>
      <c r="H135" s="15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3"/>
      <c r="W135" s="17"/>
      <c r="X135" s="17"/>
      <c r="Y135" s="18"/>
      <c r="Z135" s="19"/>
      <c r="AA135" s="19"/>
      <c r="AB135" s="19"/>
      <c r="AC135" s="19"/>
      <c r="AD135" s="135"/>
      <c r="AE135" s="18"/>
    </row>
    <row r="136" spans="1:31" ht="23.25" customHeight="1">
      <c r="A136" s="12"/>
      <c r="B136" s="12"/>
      <c r="C136" s="13"/>
      <c r="D136" s="13"/>
      <c r="E136" s="14"/>
      <c r="F136" s="15"/>
      <c r="G136" s="15"/>
      <c r="H136" s="15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3"/>
      <c r="W136" s="17"/>
      <c r="X136" s="17"/>
      <c r="Y136" s="18"/>
      <c r="Z136" s="19"/>
      <c r="AA136" s="19"/>
      <c r="AB136" s="19"/>
      <c r="AC136" s="19"/>
      <c r="AD136" s="135"/>
      <c r="AE136" s="18"/>
    </row>
    <row r="137" spans="1:31" ht="23.25" customHeight="1">
      <c r="A137" s="12"/>
      <c r="B137" s="12"/>
      <c r="C137" s="13"/>
      <c r="D137" s="13"/>
      <c r="E137" s="14"/>
      <c r="F137" s="15"/>
      <c r="G137" s="15"/>
      <c r="H137" s="15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3"/>
      <c r="W137" s="17"/>
      <c r="X137" s="17"/>
      <c r="Y137" s="18"/>
      <c r="Z137" s="19"/>
      <c r="AA137" s="19"/>
      <c r="AB137" s="19"/>
      <c r="AC137" s="19"/>
      <c r="AD137" s="135"/>
      <c r="AE137" s="18"/>
    </row>
    <row r="138" spans="1:31" ht="23.25" customHeight="1">
      <c r="A138" s="12"/>
      <c r="B138" s="12"/>
      <c r="C138" s="13"/>
      <c r="D138" s="13"/>
      <c r="E138" s="14"/>
      <c r="F138" s="15"/>
      <c r="G138" s="15"/>
      <c r="H138" s="15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3"/>
      <c r="W138" s="17"/>
      <c r="X138" s="17"/>
      <c r="Y138" s="18"/>
      <c r="Z138" s="19"/>
      <c r="AA138" s="19"/>
      <c r="AB138" s="19"/>
      <c r="AC138" s="19"/>
      <c r="AD138" s="135"/>
      <c r="AE138" s="18"/>
    </row>
    <row r="139" spans="1:31" ht="23.25" customHeight="1">
      <c r="A139" s="12"/>
      <c r="B139" s="12"/>
      <c r="C139" s="13"/>
      <c r="D139" s="13"/>
      <c r="E139" s="14"/>
      <c r="F139" s="15"/>
      <c r="G139" s="15"/>
      <c r="H139" s="15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3"/>
      <c r="W139" s="17"/>
      <c r="X139" s="17"/>
      <c r="Y139" s="18"/>
      <c r="Z139" s="19"/>
      <c r="AA139" s="19"/>
      <c r="AB139" s="19"/>
      <c r="AC139" s="19"/>
      <c r="AD139" s="135"/>
      <c r="AE139" s="18"/>
    </row>
    <row r="140" spans="1:31" ht="23.25" customHeight="1">
      <c r="A140" s="12"/>
      <c r="B140" s="12"/>
      <c r="C140" s="13"/>
      <c r="D140" s="13"/>
      <c r="E140" s="14"/>
      <c r="F140" s="15"/>
      <c r="G140" s="15"/>
      <c r="H140" s="15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3"/>
      <c r="W140" s="17"/>
      <c r="X140" s="17"/>
      <c r="Y140" s="18"/>
      <c r="Z140" s="19"/>
      <c r="AA140" s="19"/>
      <c r="AB140" s="19"/>
      <c r="AC140" s="19"/>
      <c r="AD140" s="135"/>
      <c r="AE140" s="18"/>
    </row>
    <row r="141" spans="1:31" ht="23.25" customHeight="1">
      <c r="A141" s="12"/>
      <c r="B141" s="12"/>
      <c r="C141" s="13"/>
      <c r="D141" s="13"/>
      <c r="E141" s="14"/>
      <c r="F141" s="15"/>
      <c r="G141" s="15"/>
      <c r="H141" s="15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3"/>
      <c r="W141" s="17"/>
      <c r="X141" s="17"/>
      <c r="Y141" s="18"/>
      <c r="Z141" s="19"/>
      <c r="AA141" s="19"/>
      <c r="AB141" s="19"/>
      <c r="AC141" s="19"/>
      <c r="AD141" s="135"/>
      <c r="AE141" s="18"/>
    </row>
    <row r="142" spans="1:31" ht="23.25" customHeight="1">
      <c r="A142" s="12"/>
      <c r="B142" s="12"/>
      <c r="C142" s="13"/>
      <c r="D142" s="13"/>
      <c r="E142" s="14"/>
      <c r="F142" s="15"/>
      <c r="G142" s="15"/>
      <c r="H142" s="15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3"/>
      <c r="W142" s="17"/>
      <c r="X142" s="17"/>
      <c r="Y142" s="18"/>
      <c r="Z142" s="19"/>
      <c r="AA142" s="19"/>
      <c r="AB142" s="19"/>
      <c r="AC142" s="19"/>
      <c r="AD142" s="135"/>
      <c r="AE142" s="18"/>
    </row>
    <row r="143" spans="1:31" ht="23.25" customHeight="1">
      <c r="A143" s="12"/>
      <c r="B143" s="12"/>
      <c r="C143" s="13"/>
      <c r="D143" s="13"/>
      <c r="E143" s="14"/>
      <c r="F143" s="15"/>
      <c r="G143" s="15"/>
      <c r="H143" s="15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3"/>
      <c r="W143" s="17"/>
      <c r="X143" s="17"/>
      <c r="Y143" s="18"/>
      <c r="Z143" s="19"/>
      <c r="AA143" s="19"/>
      <c r="AB143" s="19"/>
      <c r="AC143" s="19"/>
      <c r="AD143" s="135"/>
      <c r="AE143" s="18"/>
    </row>
    <row r="144" spans="1:31" ht="23.25" customHeight="1">
      <c r="A144" s="12"/>
      <c r="B144" s="12"/>
      <c r="C144" s="13"/>
      <c r="D144" s="13"/>
      <c r="E144" s="14"/>
      <c r="F144" s="15"/>
      <c r="G144" s="15"/>
      <c r="H144" s="15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3"/>
      <c r="W144" s="17"/>
      <c r="X144" s="17"/>
      <c r="Y144" s="18"/>
      <c r="Z144" s="19"/>
      <c r="AA144" s="19"/>
      <c r="AB144" s="19"/>
      <c r="AC144" s="19"/>
      <c r="AD144" s="135"/>
      <c r="AE144" s="18"/>
    </row>
    <row r="145" spans="1:31" ht="23.25" customHeight="1">
      <c r="A145" s="12"/>
      <c r="B145" s="12"/>
      <c r="C145" s="13"/>
      <c r="D145" s="13"/>
      <c r="E145" s="14"/>
      <c r="F145" s="15"/>
      <c r="G145" s="15"/>
      <c r="H145" s="15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3"/>
      <c r="W145" s="17"/>
      <c r="X145" s="17"/>
      <c r="Y145" s="18"/>
      <c r="Z145" s="19"/>
      <c r="AA145" s="19"/>
      <c r="AB145" s="19"/>
      <c r="AC145" s="19"/>
      <c r="AD145" s="135"/>
      <c r="AE145" s="18"/>
    </row>
    <row r="146" spans="1:31" ht="23.25" customHeight="1">
      <c r="A146" s="12"/>
      <c r="B146" s="12"/>
      <c r="C146" s="13"/>
      <c r="D146" s="13"/>
      <c r="E146" s="14"/>
      <c r="F146" s="15"/>
      <c r="G146" s="15"/>
      <c r="H146" s="15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3"/>
      <c r="W146" s="17"/>
      <c r="X146" s="17"/>
      <c r="Y146" s="18"/>
      <c r="Z146" s="19"/>
      <c r="AA146" s="19"/>
      <c r="AB146" s="19"/>
      <c r="AC146" s="19"/>
      <c r="AD146" s="135"/>
      <c r="AE146" s="18"/>
    </row>
    <row r="147" spans="1:31" ht="23.25" customHeight="1">
      <c r="A147" s="12"/>
      <c r="B147" s="12"/>
      <c r="C147" s="13"/>
      <c r="D147" s="13"/>
      <c r="E147" s="14"/>
      <c r="F147" s="15"/>
      <c r="G147" s="15"/>
      <c r="H147" s="15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3"/>
      <c r="W147" s="17"/>
      <c r="X147" s="17"/>
      <c r="Y147" s="18"/>
      <c r="Z147" s="19"/>
      <c r="AA147" s="19"/>
      <c r="AB147" s="19"/>
      <c r="AC147" s="19"/>
      <c r="AD147" s="135"/>
      <c r="AE147" s="18"/>
    </row>
    <row r="148" spans="1:31" ht="23.25" customHeight="1">
      <c r="A148" s="12"/>
      <c r="B148" s="12"/>
      <c r="C148" s="13"/>
      <c r="D148" s="13"/>
      <c r="E148" s="14"/>
      <c r="F148" s="15"/>
      <c r="G148" s="15"/>
      <c r="H148" s="15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3"/>
      <c r="W148" s="17"/>
      <c r="X148" s="17"/>
      <c r="Y148" s="18"/>
      <c r="Z148" s="19"/>
      <c r="AA148" s="19"/>
      <c r="AB148" s="19"/>
      <c r="AC148" s="19"/>
      <c r="AD148" s="135"/>
      <c r="AE148" s="18"/>
    </row>
    <row r="149" spans="1:31" ht="23.25" customHeight="1">
      <c r="A149" s="12"/>
      <c r="B149" s="12"/>
      <c r="C149" s="13"/>
      <c r="D149" s="13"/>
      <c r="E149" s="14"/>
      <c r="F149" s="15"/>
      <c r="G149" s="15"/>
      <c r="H149" s="15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3"/>
      <c r="W149" s="17"/>
      <c r="X149" s="17"/>
      <c r="Y149" s="18"/>
      <c r="Z149" s="19"/>
      <c r="AA149" s="19"/>
      <c r="AB149" s="19"/>
      <c r="AC149" s="19"/>
      <c r="AD149" s="135"/>
      <c r="AE149" s="18"/>
    </row>
    <row r="150" spans="1:31" ht="23.25" customHeight="1">
      <c r="A150" s="12"/>
      <c r="B150" s="12"/>
      <c r="C150" s="13"/>
      <c r="D150" s="13"/>
      <c r="E150" s="14"/>
      <c r="F150" s="15"/>
      <c r="G150" s="15"/>
      <c r="H150" s="15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3"/>
      <c r="W150" s="17"/>
      <c r="X150" s="17"/>
      <c r="Y150" s="18"/>
      <c r="Z150" s="19"/>
      <c r="AA150" s="19"/>
      <c r="AB150" s="19"/>
      <c r="AC150" s="19"/>
      <c r="AD150" s="135"/>
      <c r="AE150" s="18"/>
    </row>
    <row r="151" spans="1:31" ht="23.25" customHeight="1">
      <c r="A151" s="12"/>
      <c r="B151" s="12"/>
      <c r="C151" s="13"/>
      <c r="D151" s="13"/>
      <c r="E151" s="14"/>
      <c r="F151" s="15"/>
      <c r="G151" s="15"/>
      <c r="H151" s="15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3"/>
      <c r="W151" s="17"/>
      <c r="X151" s="17"/>
      <c r="Y151" s="18"/>
      <c r="Z151" s="19"/>
      <c r="AA151" s="19"/>
      <c r="AB151" s="19"/>
      <c r="AC151" s="19"/>
      <c r="AD151" s="135"/>
      <c r="AE151" s="18"/>
    </row>
    <row r="152" spans="1:31" ht="23.25" customHeight="1">
      <c r="A152" s="12"/>
      <c r="B152" s="12"/>
      <c r="C152" s="13"/>
      <c r="D152" s="13"/>
      <c r="E152" s="14"/>
      <c r="F152" s="15"/>
      <c r="G152" s="15"/>
      <c r="H152" s="15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3"/>
      <c r="W152" s="17"/>
      <c r="X152" s="17"/>
      <c r="Y152" s="18"/>
      <c r="Z152" s="19"/>
      <c r="AA152" s="19"/>
      <c r="AB152" s="19"/>
      <c r="AC152" s="19"/>
      <c r="AD152" s="135"/>
      <c r="AE152" s="18"/>
    </row>
    <row r="153" spans="1:31" ht="23.25" customHeight="1">
      <c r="A153" s="12"/>
      <c r="B153" s="12"/>
      <c r="C153" s="13"/>
      <c r="D153" s="13"/>
      <c r="E153" s="14"/>
      <c r="F153" s="15"/>
      <c r="G153" s="15"/>
      <c r="H153" s="15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3"/>
      <c r="W153" s="17"/>
      <c r="X153" s="17"/>
      <c r="Y153" s="18"/>
      <c r="Z153" s="19"/>
      <c r="AA153" s="19"/>
      <c r="AB153" s="19"/>
      <c r="AC153" s="19"/>
      <c r="AD153" s="135"/>
      <c r="AE153" s="18"/>
    </row>
    <row r="154" spans="1:31" ht="23.25" customHeight="1">
      <c r="A154" s="12"/>
      <c r="B154" s="12"/>
      <c r="C154" s="13"/>
      <c r="D154" s="13"/>
      <c r="E154" s="14"/>
      <c r="F154" s="15"/>
      <c r="G154" s="15"/>
      <c r="H154" s="15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3"/>
      <c r="W154" s="17"/>
      <c r="X154" s="17"/>
      <c r="Y154" s="18"/>
      <c r="Z154" s="19"/>
      <c r="AA154" s="19"/>
      <c r="AB154" s="19"/>
      <c r="AC154" s="19"/>
      <c r="AD154" s="135"/>
      <c r="AE154" s="18"/>
    </row>
    <row r="155" spans="1:31" ht="23.25" customHeight="1">
      <c r="A155" s="12"/>
      <c r="B155" s="12"/>
      <c r="C155" s="13"/>
      <c r="D155" s="13"/>
      <c r="E155" s="14"/>
      <c r="F155" s="15"/>
      <c r="G155" s="15"/>
      <c r="H155" s="15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3"/>
      <c r="W155" s="17"/>
      <c r="X155" s="17"/>
      <c r="Y155" s="18"/>
      <c r="Z155" s="19"/>
      <c r="AA155" s="19"/>
      <c r="AB155" s="19"/>
      <c r="AC155" s="19"/>
      <c r="AD155" s="135"/>
      <c r="AE155" s="18"/>
    </row>
    <row r="156" spans="1:31" ht="23.25" customHeight="1">
      <c r="A156" s="12"/>
      <c r="B156" s="12"/>
      <c r="C156" s="13"/>
      <c r="D156" s="13"/>
      <c r="E156" s="14"/>
      <c r="F156" s="15"/>
      <c r="G156" s="15"/>
      <c r="H156" s="15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3"/>
      <c r="W156" s="17"/>
      <c r="X156" s="17"/>
      <c r="Y156" s="18"/>
      <c r="Z156" s="19"/>
      <c r="AA156" s="19"/>
      <c r="AB156" s="19"/>
      <c r="AC156" s="19"/>
      <c r="AD156" s="135"/>
      <c r="AE156" s="18"/>
    </row>
    <row r="157" spans="1:31" ht="23.25" customHeight="1">
      <c r="A157" s="12"/>
      <c r="B157" s="12"/>
      <c r="C157" s="13"/>
      <c r="D157" s="13"/>
      <c r="E157" s="14"/>
      <c r="F157" s="15"/>
      <c r="G157" s="15"/>
      <c r="H157" s="15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3"/>
      <c r="W157" s="17"/>
      <c r="X157" s="17"/>
      <c r="Y157" s="18"/>
      <c r="Z157" s="19"/>
      <c r="AA157" s="19"/>
      <c r="AB157" s="19"/>
      <c r="AC157" s="19"/>
      <c r="AD157" s="135"/>
      <c r="AE157" s="18"/>
    </row>
    <row r="158" spans="1:31" ht="23.25" customHeight="1">
      <c r="A158" s="12"/>
      <c r="B158" s="12"/>
      <c r="C158" s="13"/>
      <c r="D158" s="13"/>
      <c r="E158" s="14"/>
      <c r="F158" s="15"/>
      <c r="G158" s="15"/>
      <c r="H158" s="15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3"/>
      <c r="W158" s="17"/>
      <c r="X158" s="17"/>
      <c r="Y158" s="18"/>
      <c r="Z158" s="19"/>
      <c r="AA158" s="19"/>
      <c r="AB158" s="19"/>
      <c r="AC158" s="19"/>
      <c r="AD158" s="135"/>
      <c r="AE158" s="18"/>
    </row>
    <row r="159" spans="1:31" ht="23.25" customHeight="1">
      <c r="A159" s="12"/>
      <c r="B159" s="12"/>
      <c r="C159" s="13"/>
      <c r="D159" s="13"/>
      <c r="E159" s="14"/>
      <c r="F159" s="15"/>
      <c r="G159" s="15"/>
      <c r="H159" s="15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3"/>
      <c r="W159" s="17"/>
      <c r="X159" s="17"/>
      <c r="Y159" s="18"/>
      <c r="Z159" s="19"/>
      <c r="AA159" s="19"/>
      <c r="AB159" s="19"/>
      <c r="AC159" s="19"/>
      <c r="AD159" s="135"/>
      <c r="AE159" s="18"/>
    </row>
    <row r="160" spans="1:31" ht="23.25" customHeight="1">
      <c r="A160" s="12"/>
      <c r="B160" s="12"/>
      <c r="C160" s="13"/>
      <c r="D160" s="13"/>
      <c r="E160" s="14"/>
      <c r="F160" s="15"/>
      <c r="G160" s="15"/>
      <c r="H160" s="15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3"/>
      <c r="W160" s="17"/>
      <c r="X160" s="17"/>
      <c r="Y160" s="18"/>
      <c r="Z160" s="19"/>
      <c r="AA160" s="19"/>
      <c r="AB160" s="19"/>
      <c r="AC160" s="19"/>
      <c r="AD160" s="135"/>
      <c r="AE160" s="18"/>
    </row>
    <row r="161" spans="1:31" ht="23.25" customHeight="1">
      <c r="A161" s="12"/>
      <c r="B161" s="12"/>
      <c r="C161" s="13"/>
      <c r="D161" s="13"/>
      <c r="E161" s="14"/>
      <c r="F161" s="15"/>
      <c r="G161" s="15"/>
      <c r="H161" s="15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3"/>
      <c r="W161" s="17"/>
      <c r="X161" s="17"/>
      <c r="Y161" s="18"/>
      <c r="Z161" s="19"/>
      <c r="AA161" s="19"/>
      <c r="AB161" s="19"/>
      <c r="AC161" s="19"/>
      <c r="AD161" s="135"/>
      <c r="AE161" s="18"/>
    </row>
    <row r="162" spans="1:31" ht="23.25" customHeight="1">
      <c r="A162" s="12"/>
      <c r="B162" s="12"/>
      <c r="C162" s="13"/>
      <c r="D162" s="13"/>
      <c r="E162" s="14"/>
      <c r="F162" s="15"/>
      <c r="G162" s="15"/>
      <c r="H162" s="15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3"/>
      <c r="W162" s="17"/>
      <c r="X162" s="17"/>
      <c r="Y162" s="18"/>
      <c r="Z162" s="19"/>
      <c r="AA162" s="19"/>
      <c r="AB162" s="19"/>
      <c r="AC162" s="19"/>
      <c r="AD162" s="135"/>
      <c r="AE162" s="18"/>
    </row>
    <row r="163" spans="1:31" ht="23.25" customHeight="1">
      <c r="A163" s="12"/>
      <c r="B163" s="12"/>
      <c r="C163" s="13"/>
      <c r="D163" s="13"/>
      <c r="E163" s="14"/>
      <c r="F163" s="15"/>
      <c r="G163" s="15"/>
      <c r="H163" s="15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3"/>
      <c r="W163" s="17"/>
      <c r="X163" s="17"/>
      <c r="Y163" s="18"/>
      <c r="Z163" s="19"/>
      <c r="AA163" s="19"/>
      <c r="AB163" s="19"/>
      <c r="AC163" s="19"/>
      <c r="AD163" s="135"/>
      <c r="AE163" s="18"/>
    </row>
    <row r="164" spans="1:31" ht="23.25" customHeight="1">
      <c r="A164" s="12"/>
      <c r="B164" s="12"/>
      <c r="C164" s="13"/>
      <c r="D164" s="13"/>
      <c r="E164" s="14"/>
      <c r="F164" s="15"/>
      <c r="G164" s="15"/>
      <c r="H164" s="15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3"/>
      <c r="W164" s="17"/>
      <c r="X164" s="17"/>
      <c r="Y164" s="18"/>
      <c r="Z164" s="19"/>
      <c r="AA164" s="19"/>
      <c r="AB164" s="19"/>
      <c r="AC164" s="19"/>
      <c r="AD164" s="135"/>
      <c r="AE164" s="18"/>
    </row>
    <row r="165" spans="1:31" ht="23.25" customHeight="1">
      <c r="A165" s="12"/>
      <c r="B165" s="12"/>
      <c r="C165" s="13"/>
      <c r="D165" s="13"/>
      <c r="E165" s="14"/>
      <c r="F165" s="15"/>
      <c r="G165" s="15"/>
      <c r="H165" s="15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3"/>
      <c r="W165" s="17"/>
      <c r="X165" s="17"/>
      <c r="Y165" s="18"/>
      <c r="Z165" s="19"/>
      <c r="AA165" s="19"/>
      <c r="AB165" s="19"/>
      <c r="AC165" s="19"/>
      <c r="AD165" s="135"/>
      <c r="AE165" s="18"/>
    </row>
    <row r="166" spans="1:31" ht="23.25" customHeight="1">
      <c r="A166" s="12"/>
      <c r="B166" s="12"/>
      <c r="C166" s="13"/>
      <c r="D166" s="13"/>
      <c r="E166" s="14"/>
      <c r="F166" s="15"/>
      <c r="G166" s="15"/>
      <c r="H166" s="15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3"/>
      <c r="W166" s="17"/>
      <c r="X166" s="17"/>
      <c r="Y166" s="18"/>
      <c r="Z166" s="19"/>
      <c r="AA166" s="19"/>
      <c r="AB166" s="19"/>
      <c r="AC166" s="19"/>
      <c r="AD166" s="135"/>
      <c r="AE166" s="18"/>
    </row>
    <row r="167" spans="1:31" ht="23.25" customHeight="1">
      <c r="A167" s="12"/>
      <c r="B167" s="12"/>
      <c r="C167" s="13"/>
      <c r="D167" s="13"/>
      <c r="E167" s="14"/>
      <c r="F167" s="15"/>
      <c r="G167" s="15"/>
      <c r="H167" s="15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3"/>
      <c r="W167" s="17"/>
      <c r="X167" s="17"/>
      <c r="Y167" s="18"/>
      <c r="Z167" s="19"/>
      <c r="AA167" s="19"/>
      <c r="AB167" s="19"/>
      <c r="AC167" s="19"/>
      <c r="AD167" s="135"/>
      <c r="AE167" s="18"/>
    </row>
    <row r="168" spans="1:31" ht="23.25" customHeight="1">
      <c r="A168" s="12"/>
      <c r="B168" s="12"/>
      <c r="C168" s="13"/>
      <c r="D168" s="13"/>
      <c r="E168" s="14"/>
      <c r="F168" s="15"/>
      <c r="G168" s="15"/>
      <c r="H168" s="15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3"/>
      <c r="W168" s="17"/>
      <c r="X168" s="17"/>
      <c r="Y168" s="18"/>
      <c r="Z168" s="19"/>
      <c r="AA168" s="19"/>
      <c r="AB168" s="19"/>
      <c r="AC168" s="19"/>
      <c r="AD168" s="135"/>
      <c r="AE168" s="18"/>
    </row>
    <row r="169" spans="1:31" ht="23.25" customHeight="1">
      <c r="A169" s="12"/>
      <c r="B169" s="12"/>
      <c r="C169" s="13"/>
      <c r="D169" s="13"/>
      <c r="E169" s="14"/>
      <c r="F169" s="15"/>
      <c r="G169" s="15"/>
      <c r="H169" s="15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3"/>
      <c r="W169" s="17"/>
      <c r="X169" s="17"/>
      <c r="Y169" s="18"/>
      <c r="Z169" s="19"/>
      <c r="AA169" s="19"/>
      <c r="AB169" s="19"/>
      <c r="AC169" s="19"/>
      <c r="AD169" s="135"/>
      <c r="AE169" s="18"/>
    </row>
    <row r="170" spans="1:31" ht="23.25" customHeight="1">
      <c r="A170" s="12"/>
      <c r="B170" s="12"/>
      <c r="C170" s="13"/>
      <c r="D170" s="13"/>
      <c r="E170" s="14"/>
      <c r="F170" s="15"/>
      <c r="G170" s="15"/>
      <c r="H170" s="15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3"/>
      <c r="W170" s="17"/>
      <c r="X170" s="17"/>
      <c r="Y170" s="18"/>
      <c r="Z170" s="19"/>
      <c r="AA170" s="19"/>
      <c r="AB170" s="19"/>
      <c r="AC170" s="19"/>
      <c r="AD170" s="135"/>
      <c r="AE170" s="18"/>
    </row>
    <row r="171" spans="1:31" ht="23.25" customHeight="1">
      <c r="A171" s="12"/>
      <c r="B171" s="12"/>
      <c r="C171" s="13"/>
      <c r="D171" s="13"/>
      <c r="E171" s="14"/>
      <c r="F171" s="15"/>
      <c r="G171" s="15"/>
      <c r="H171" s="15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3"/>
      <c r="W171" s="17"/>
      <c r="X171" s="17"/>
      <c r="Y171" s="18"/>
      <c r="Z171" s="19"/>
      <c r="AA171" s="19"/>
      <c r="AB171" s="19"/>
      <c r="AC171" s="19"/>
      <c r="AD171" s="135"/>
      <c r="AE171" s="18"/>
    </row>
    <row r="172" spans="1:31" ht="23.25" customHeight="1">
      <c r="A172" s="12"/>
      <c r="B172" s="12"/>
      <c r="C172" s="13"/>
      <c r="D172" s="13"/>
      <c r="E172" s="14"/>
      <c r="F172" s="15"/>
      <c r="G172" s="15"/>
      <c r="H172" s="15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3"/>
      <c r="W172" s="17"/>
      <c r="X172" s="17"/>
      <c r="Y172" s="18"/>
      <c r="Z172" s="19"/>
      <c r="AA172" s="19"/>
      <c r="AB172" s="19"/>
      <c r="AC172" s="19"/>
      <c r="AD172" s="135"/>
      <c r="AE172" s="18"/>
    </row>
    <row r="173" spans="1:31" ht="23.25" customHeight="1">
      <c r="A173" s="12"/>
      <c r="B173" s="12"/>
      <c r="C173" s="13"/>
      <c r="D173" s="13"/>
      <c r="E173" s="14"/>
      <c r="F173" s="15"/>
      <c r="G173" s="15"/>
      <c r="H173" s="15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3"/>
      <c r="W173" s="17"/>
      <c r="X173" s="17"/>
      <c r="Y173" s="18"/>
      <c r="Z173" s="19"/>
      <c r="AA173" s="19"/>
      <c r="AB173" s="19"/>
      <c r="AC173" s="19"/>
      <c r="AD173" s="135"/>
      <c r="AE173" s="18"/>
    </row>
    <row r="174" spans="1:31" ht="23.25" customHeight="1">
      <c r="A174" s="12"/>
      <c r="B174" s="12"/>
      <c r="C174" s="13"/>
      <c r="D174" s="13"/>
      <c r="E174" s="14"/>
      <c r="F174" s="15"/>
      <c r="G174" s="15"/>
      <c r="H174" s="15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3"/>
      <c r="W174" s="17"/>
      <c r="X174" s="17"/>
      <c r="Y174" s="18"/>
      <c r="Z174" s="19"/>
      <c r="AA174" s="19"/>
      <c r="AB174" s="19"/>
      <c r="AC174" s="19"/>
      <c r="AD174" s="135"/>
      <c r="AE174" s="18"/>
    </row>
    <row r="175" spans="1:31" ht="23.25" customHeight="1">
      <c r="A175" s="12"/>
      <c r="B175" s="12"/>
      <c r="C175" s="13"/>
      <c r="D175" s="13"/>
      <c r="E175" s="14"/>
      <c r="F175" s="15"/>
      <c r="G175" s="15"/>
      <c r="H175" s="15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3"/>
      <c r="W175" s="17"/>
      <c r="X175" s="17"/>
      <c r="Y175" s="18"/>
      <c r="Z175" s="19"/>
      <c r="AA175" s="19"/>
      <c r="AB175" s="19"/>
      <c r="AC175" s="19"/>
      <c r="AD175" s="135"/>
      <c r="AE175" s="18"/>
    </row>
    <row r="176" spans="1:31" ht="23.25" customHeight="1">
      <c r="A176" s="12"/>
      <c r="B176" s="12"/>
      <c r="C176" s="13"/>
      <c r="D176" s="13"/>
      <c r="E176" s="14"/>
      <c r="F176" s="15"/>
      <c r="G176" s="15"/>
      <c r="H176" s="15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3"/>
      <c r="W176" s="17"/>
      <c r="X176" s="17"/>
      <c r="Y176" s="18"/>
      <c r="Z176" s="19"/>
      <c r="AA176" s="19"/>
      <c r="AB176" s="19"/>
      <c r="AC176" s="19"/>
      <c r="AD176" s="135"/>
      <c r="AE176" s="18"/>
    </row>
    <row r="177" spans="1:31" ht="23.25" customHeight="1">
      <c r="A177" s="12"/>
      <c r="B177" s="12"/>
      <c r="C177" s="13"/>
      <c r="D177" s="13"/>
      <c r="E177" s="14"/>
      <c r="F177" s="15"/>
      <c r="G177" s="15"/>
      <c r="H177" s="15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3"/>
      <c r="W177" s="17"/>
      <c r="X177" s="17"/>
      <c r="Y177" s="18"/>
      <c r="Z177" s="19"/>
      <c r="AA177" s="19"/>
      <c r="AB177" s="19"/>
      <c r="AC177" s="19"/>
      <c r="AD177" s="135"/>
      <c r="AE177" s="18"/>
    </row>
    <row r="178" spans="1:31" ht="23.25" customHeight="1">
      <c r="A178" s="12"/>
      <c r="B178" s="12"/>
      <c r="C178" s="13"/>
      <c r="D178" s="13"/>
      <c r="E178" s="14"/>
      <c r="F178" s="15"/>
      <c r="G178" s="15"/>
      <c r="H178" s="15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3"/>
      <c r="W178" s="17"/>
      <c r="X178" s="17"/>
      <c r="Y178" s="18"/>
      <c r="Z178" s="19"/>
      <c r="AA178" s="19"/>
      <c r="AB178" s="19"/>
      <c r="AC178" s="19"/>
      <c r="AD178" s="135"/>
      <c r="AE178" s="18"/>
    </row>
    <row r="179" spans="1:31" ht="23.25" customHeight="1">
      <c r="A179" s="12"/>
      <c r="B179" s="12"/>
      <c r="C179" s="13"/>
      <c r="D179" s="13"/>
      <c r="E179" s="14"/>
      <c r="F179" s="15"/>
      <c r="G179" s="15"/>
      <c r="H179" s="15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3"/>
      <c r="W179" s="17"/>
      <c r="X179" s="17"/>
      <c r="Y179" s="18"/>
      <c r="Z179" s="19"/>
      <c r="AA179" s="19"/>
      <c r="AB179" s="19"/>
      <c r="AC179" s="19"/>
      <c r="AD179" s="135"/>
      <c r="AE179" s="18"/>
    </row>
    <row r="180" spans="1:31" ht="23.25" customHeight="1">
      <c r="A180" s="12"/>
      <c r="B180" s="12"/>
      <c r="C180" s="13"/>
      <c r="D180" s="13"/>
      <c r="E180" s="14"/>
      <c r="F180" s="15"/>
      <c r="G180" s="15"/>
      <c r="H180" s="15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3"/>
      <c r="W180" s="17"/>
      <c r="X180" s="17"/>
      <c r="Y180" s="18"/>
      <c r="Z180" s="19"/>
      <c r="AA180" s="19"/>
      <c r="AB180" s="19"/>
      <c r="AC180" s="19"/>
      <c r="AD180" s="135"/>
      <c r="AE180" s="18"/>
    </row>
    <row r="181" spans="1:31" ht="23.25" customHeight="1">
      <c r="A181" s="12"/>
      <c r="B181" s="12"/>
      <c r="C181" s="13"/>
      <c r="D181" s="13"/>
      <c r="E181" s="14"/>
      <c r="F181" s="15"/>
      <c r="G181" s="15"/>
      <c r="H181" s="15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3"/>
      <c r="W181" s="17"/>
      <c r="X181" s="17"/>
      <c r="Y181" s="18"/>
      <c r="Z181" s="19"/>
      <c r="AA181" s="19"/>
      <c r="AB181" s="19"/>
      <c r="AC181" s="19"/>
      <c r="AD181" s="135"/>
      <c r="AE181" s="18"/>
    </row>
    <row r="182" spans="1:31" ht="23.25" customHeight="1">
      <c r="A182" s="12"/>
      <c r="B182" s="12"/>
      <c r="C182" s="13"/>
      <c r="D182" s="13"/>
      <c r="E182" s="14"/>
      <c r="F182" s="15"/>
      <c r="G182" s="15"/>
      <c r="H182" s="15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3"/>
      <c r="W182" s="17"/>
      <c r="X182" s="17"/>
      <c r="Y182" s="18"/>
      <c r="Z182" s="19"/>
      <c r="AA182" s="19"/>
      <c r="AB182" s="19"/>
      <c r="AC182" s="19"/>
      <c r="AD182" s="135"/>
      <c r="AE182" s="18"/>
    </row>
    <row r="183" spans="1:31" ht="23.25" customHeight="1">
      <c r="A183" s="12"/>
      <c r="B183" s="12"/>
      <c r="C183" s="13"/>
      <c r="D183" s="13"/>
      <c r="E183" s="14"/>
      <c r="F183" s="15"/>
      <c r="G183" s="15"/>
      <c r="H183" s="15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3"/>
      <c r="W183" s="17"/>
      <c r="X183" s="17"/>
      <c r="Y183" s="18"/>
      <c r="Z183" s="19"/>
      <c r="AA183" s="19"/>
      <c r="AB183" s="19"/>
      <c r="AC183" s="19"/>
      <c r="AD183" s="135"/>
      <c r="AE183" s="18"/>
    </row>
    <row r="184" spans="1:31" ht="23.25" customHeight="1">
      <c r="A184" s="12"/>
      <c r="B184" s="12"/>
      <c r="C184" s="13"/>
      <c r="D184" s="13"/>
      <c r="E184" s="14"/>
      <c r="F184" s="15"/>
      <c r="G184" s="15"/>
      <c r="H184" s="15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3"/>
      <c r="W184" s="17"/>
      <c r="X184" s="17"/>
      <c r="Y184" s="18"/>
      <c r="Z184" s="19"/>
      <c r="AA184" s="19"/>
      <c r="AB184" s="19"/>
      <c r="AC184" s="19"/>
      <c r="AD184" s="135"/>
      <c r="AE184" s="18"/>
    </row>
    <row r="185" spans="1:31" ht="23.25" customHeight="1">
      <c r="A185" s="12"/>
      <c r="B185" s="12"/>
      <c r="C185" s="13"/>
      <c r="D185" s="13"/>
      <c r="E185" s="14"/>
      <c r="F185" s="15"/>
      <c r="G185" s="15"/>
      <c r="H185" s="15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3"/>
      <c r="W185" s="17"/>
      <c r="X185" s="17"/>
      <c r="Y185" s="18"/>
      <c r="Z185" s="19"/>
      <c r="AA185" s="19"/>
      <c r="AB185" s="19"/>
      <c r="AC185" s="19"/>
      <c r="AD185" s="135"/>
      <c r="AE185" s="18"/>
    </row>
    <row r="186" spans="1:31" ht="23.25" customHeight="1">
      <c r="A186" s="12"/>
      <c r="B186" s="12"/>
      <c r="C186" s="13"/>
      <c r="D186" s="13"/>
      <c r="E186" s="14"/>
      <c r="F186" s="15"/>
      <c r="G186" s="15"/>
      <c r="H186" s="15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3"/>
      <c r="W186" s="17"/>
      <c r="X186" s="17"/>
      <c r="Y186" s="18"/>
      <c r="Z186" s="19"/>
      <c r="AA186" s="19"/>
      <c r="AB186" s="19"/>
      <c r="AC186" s="19"/>
      <c r="AD186" s="135"/>
      <c r="AE186" s="18"/>
    </row>
    <row r="187" spans="1:31" ht="23.25" customHeight="1">
      <c r="A187" s="12"/>
      <c r="B187" s="12"/>
      <c r="C187" s="13"/>
      <c r="D187" s="13"/>
      <c r="E187" s="14"/>
      <c r="F187" s="15"/>
      <c r="G187" s="15"/>
      <c r="H187" s="15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3"/>
      <c r="W187" s="17"/>
      <c r="X187" s="17"/>
      <c r="Y187" s="18"/>
      <c r="Z187" s="19"/>
      <c r="AA187" s="19"/>
      <c r="AB187" s="19"/>
      <c r="AC187" s="19"/>
      <c r="AD187" s="135"/>
      <c r="AE187" s="18"/>
    </row>
    <row r="188" spans="1:31" ht="23.25" customHeight="1">
      <c r="A188" s="12"/>
      <c r="B188" s="12"/>
      <c r="C188" s="13"/>
      <c r="D188" s="13"/>
      <c r="E188" s="14"/>
      <c r="F188" s="15"/>
      <c r="G188" s="15"/>
      <c r="H188" s="15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3"/>
      <c r="W188" s="17"/>
      <c r="X188" s="17"/>
      <c r="Y188" s="18"/>
      <c r="Z188" s="19"/>
      <c r="AA188" s="19"/>
      <c r="AB188" s="19"/>
      <c r="AC188" s="19"/>
      <c r="AD188" s="135"/>
      <c r="AE188" s="18"/>
    </row>
    <row r="189" spans="1:31" ht="23.25" customHeight="1">
      <c r="A189" s="12"/>
      <c r="B189" s="12"/>
      <c r="C189" s="13"/>
      <c r="D189" s="13"/>
      <c r="E189" s="14"/>
      <c r="F189" s="15"/>
      <c r="G189" s="15"/>
      <c r="H189" s="15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3"/>
      <c r="W189" s="17"/>
      <c r="X189" s="17"/>
      <c r="Y189" s="18"/>
      <c r="Z189" s="19"/>
      <c r="AA189" s="19"/>
      <c r="AB189" s="19"/>
      <c r="AC189" s="19"/>
      <c r="AD189" s="135"/>
      <c r="AE189" s="18"/>
    </row>
    <row r="190" spans="1:31" ht="23.25" customHeight="1">
      <c r="A190" s="12"/>
      <c r="B190" s="12"/>
      <c r="C190" s="13"/>
      <c r="D190" s="13"/>
      <c r="E190" s="14"/>
      <c r="F190" s="15"/>
      <c r="G190" s="15"/>
      <c r="H190" s="15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3"/>
      <c r="W190" s="17"/>
      <c r="X190" s="17"/>
      <c r="Y190" s="18"/>
      <c r="Z190" s="19"/>
      <c r="AA190" s="19"/>
      <c r="AB190" s="19"/>
      <c r="AC190" s="19"/>
      <c r="AD190" s="135"/>
      <c r="AE190" s="18"/>
    </row>
    <row r="191" spans="1:31" ht="23.25" customHeight="1">
      <c r="A191" s="12"/>
      <c r="B191" s="12"/>
      <c r="C191" s="13"/>
      <c r="D191" s="13"/>
      <c r="E191" s="14"/>
      <c r="F191" s="15"/>
      <c r="G191" s="15"/>
      <c r="H191" s="15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3"/>
      <c r="W191" s="17"/>
      <c r="X191" s="17"/>
      <c r="Y191" s="18"/>
      <c r="Z191" s="19"/>
      <c r="AA191" s="19"/>
      <c r="AB191" s="19"/>
      <c r="AC191" s="19"/>
      <c r="AD191" s="135"/>
      <c r="AE191" s="18"/>
    </row>
    <row r="192" spans="1:31" ht="23.25" customHeight="1">
      <c r="A192" s="12"/>
      <c r="B192" s="12"/>
      <c r="C192" s="13"/>
      <c r="D192" s="13"/>
      <c r="E192" s="14"/>
      <c r="F192" s="15"/>
      <c r="G192" s="15"/>
      <c r="H192" s="15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3"/>
      <c r="W192" s="17"/>
      <c r="X192" s="17"/>
      <c r="Y192" s="18"/>
      <c r="Z192" s="19"/>
      <c r="AA192" s="19"/>
      <c r="AB192" s="19"/>
      <c r="AC192" s="19"/>
      <c r="AD192" s="135"/>
      <c r="AE192" s="18"/>
    </row>
    <row r="193" spans="1:31" ht="23.25" customHeight="1">
      <c r="A193" s="12"/>
      <c r="B193" s="12"/>
      <c r="C193" s="13"/>
      <c r="D193" s="13"/>
      <c r="E193" s="14"/>
      <c r="F193" s="15"/>
      <c r="G193" s="15"/>
      <c r="H193" s="15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3"/>
      <c r="W193" s="17"/>
      <c r="X193" s="17"/>
      <c r="Y193" s="18"/>
      <c r="Z193" s="19"/>
      <c r="AA193" s="19"/>
      <c r="AB193" s="19"/>
      <c r="AC193" s="19"/>
      <c r="AD193" s="135"/>
      <c r="AE193" s="18"/>
    </row>
    <row r="194" spans="1:31" ht="23.25" customHeight="1">
      <c r="A194" s="12"/>
      <c r="B194" s="12"/>
      <c r="C194" s="13"/>
      <c r="D194" s="13"/>
      <c r="E194" s="14"/>
      <c r="F194" s="15"/>
      <c r="G194" s="15"/>
      <c r="H194" s="15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3"/>
      <c r="W194" s="17"/>
      <c r="X194" s="17"/>
      <c r="Y194" s="18"/>
      <c r="Z194" s="19"/>
      <c r="AA194" s="19"/>
      <c r="AB194" s="19"/>
      <c r="AC194" s="19"/>
      <c r="AD194" s="135"/>
      <c r="AE194" s="18"/>
    </row>
    <row r="195" spans="1:31" ht="23.25" customHeight="1">
      <c r="A195" s="12"/>
      <c r="B195" s="12"/>
      <c r="C195" s="13"/>
      <c r="D195" s="13"/>
      <c r="E195" s="14"/>
      <c r="F195" s="15"/>
      <c r="G195" s="15"/>
      <c r="H195" s="15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3"/>
      <c r="W195" s="17"/>
      <c r="X195" s="17"/>
      <c r="Y195" s="18"/>
      <c r="Z195" s="19"/>
      <c r="AA195" s="19"/>
      <c r="AB195" s="19"/>
      <c r="AC195" s="19"/>
      <c r="AD195" s="135"/>
      <c r="AE195" s="18"/>
    </row>
    <row r="196" spans="1:31" ht="23.25" customHeight="1">
      <c r="A196" s="12"/>
      <c r="B196" s="12"/>
      <c r="C196" s="13"/>
      <c r="D196" s="13"/>
      <c r="E196" s="14"/>
      <c r="F196" s="15"/>
      <c r="G196" s="15"/>
      <c r="H196" s="15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3"/>
      <c r="W196" s="17"/>
      <c r="X196" s="17"/>
      <c r="Y196" s="18"/>
      <c r="Z196" s="19"/>
      <c r="AA196" s="19"/>
      <c r="AB196" s="19"/>
      <c r="AC196" s="19"/>
      <c r="AD196" s="135"/>
      <c r="AE196" s="18"/>
    </row>
    <row r="197" spans="1:31" ht="23.25" customHeight="1">
      <c r="A197" s="12"/>
      <c r="B197" s="12"/>
      <c r="C197" s="13"/>
      <c r="D197" s="13"/>
      <c r="E197" s="14"/>
      <c r="F197" s="15"/>
      <c r="G197" s="15"/>
      <c r="H197" s="15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3"/>
      <c r="W197" s="17"/>
      <c r="X197" s="17"/>
      <c r="Y197" s="18"/>
      <c r="Z197" s="19"/>
      <c r="AA197" s="19"/>
      <c r="AB197" s="19"/>
      <c r="AC197" s="19"/>
      <c r="AD197" s="135"/>
      <c r="AE197" s="18"/>
    </row>
    <row r="198" spans="1:31" ht="23.25" customHeight="1">
      <c r="A198" s="12"/>
      <c r="B198" s="12"/>
      <c r="C198" s="13"/>
      <c r="D198" s="13"/>
      <c r="E198" s="14"/>
      <c r="F198" s="15"/>
      <c r="G198" s="15"/>
      <c r="H198" s="15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3"/>
      <c r="W198" s="17"/>
      <c r="X198" s="17"/>
      <c r="Y198" s="18"/>
      <c r="Z198" s="19"/>
      <c r="AA198" s="19"/>
      <c r="AB198" s="19"/>
      <c r="AC198" s="19"/>
      <c r="AD198" s="135"/>
      <c r="AE198" s="18"/>
    </row>
    <row r="199" spans="1:31" ht="23.25" customHeight="1">
      <c r="A199" s="12"/>
      <c r="B199" s="12"/>
      <c r="C199" s="13"/>
      <c r="D199" s="13"/>
      <c r="E199" s="14"/>
      <c r="F199" s="15"/>
      <c r="G199" s="15"/>
      <c r="H199" s="15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3"/>
      <c r="W199" s="17"/>
      <c r="X199" s="17"/>
      <c r="Y199" s="18"/>
      <c r="Z199" s="19"/>
      <c r="AA199" s="19"/>
      <c r="AB199" s="19"/>
      <c r="AC199" s="19"/>
      <c r="AD199" s="135"/>
      <c r="AE199" s="18"/>
    </row>
    <row r="200" spans="1:31" ht="23.25" customHeight="1">
      <c r="A200" s="12"/>
      <c r="B200" s="12"/>
      <c r="C200" s="13"/>
      <c r="D200" s="13"/>
      <c r="E200" s="14"/>
      <c r="F200" s="15"/>
      <c r="G200" s="15"/>
      <c r="H200" s="15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3"/>
      <c r="W200" s="17"/>
      <c r="X200" s="17"/>
      <c r="Y200" s="18"/>
      <c r="Z200" s="19"/>
      <c r="AA200" s="19"/>
      <c r="AB200" s="19"/>
      <c r="AC200" s="19"/>
      <c r="AD200" s="135"/>
      <c r="AE200" s="18"/>
    </row>
    <row r="201" spans="1:31" ht="23.25" customHeight="1">
      <c r="A201" s="12"/>
      <c r="B201" s="12"/>
      <c r="C201" s="13"/>
      <c r="D201" s="13"/>
      <c r="E201" s="14"/>
      <c r="F201" s="15"/>
      <c r="G201" s="15"/>
      <c r="H201" s="15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3"/>
      <c r="W201" s="17"/>
      <c r="X201" s="17"/>
      <c r="Y201" s="18"/>
      <c r="Z201" s="19"/>
      <c r="AA201" s="19"/>
      <c r="AB201" s="19"/>
      <c r="AC201" s="19"/>
      <c r="AD201" s="135"/>
      <c r="AE201" s="18"/>
    </row>
    <row r="202" spans="1:31" ht="23.25" customHeight="1">
      <c r="A202" s="12"/>
      <c r="B202" s="12"/>
      <c r="C202" s="13"/>
      <c r="D202" s="13"/>
      <c r="E202" s="14"/>
      <c r="F202" s="15"/>
      <c r="G202" s="15"/>
      <c r="H202" s="15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3"/>
      <c r="W202" s="17"/>
      <c r="X202" s="17"/>
      <c r="Y202" s="18"/>
      <c r="Z202" s="19"/>
      <c r="AA202" s="19"/>
      <c r="AB202" s="19"/>
      <c r="AC202" s="19"/>
      <c r="AD202" s="135"/>
      <c r="AE202" s="18"/>
    </row>
    <row r="203" spans="1:31" ht="23.25" customHeight="1">
      <c r="A203" s="12"/>
      <c r="B203" s="12"/>
      <c r="C203" s="13"/>
      <c r="D203" s="13"/>
      <c r="E203" s="14"/>
      <c r="F203" s="15"/>
      <c r="G203" s="15"/>
      <c r="H203" s="15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3"/>
      <c r="W203" s="17"/>
      <c r="X203" s="17"/>
      <c r="Y203" s="18"/>
      <c r="Z203" s="19"/>
      <c r="AA203" s="19"/>
      <c r="AB203" s="19"/>
      <c r="AC203" s="19"/>
      <c r="AD203" s="135"/>
      <c r="AE203" s="18"/>
    </row>
    <row r="204" spans="1:31" ht="23.25" customHeight="1">
      <c r="A204" s="12"/>
      <c r="B204" s="12"/>
      <c r="C204" s="13"/>
      <c r="D204" s="13"/>
      <c r="E204" s="14"/>
      <c r="F204" s="15"/>
      <c r="G204" s="15"/>
      <c r="H204" s="15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3"/>
      <c r="W204" s="17"/>
      <c r="X204" s="17"/>
      <c r="Y204" s="18"/>
      <c r="Z204" s="19"/>
      <c r="AA204" s="19"/>
      <c r="AB204" s="19"/>
      <c r="AC204" s="19"/>
      <c r="AD204" s="135"/>
      <c r="AE204" s="18"/>
    </row>
    <row r="205" spans="1:31" ht="23.25" customHeight="1">
      <c r="A205" s="12"/>
      <c r="B205" s="12"/>
      <c r="C205" s="13"/>
      <c r="D205" s="13"/>
      <c r="E205" s="14"/>
      <c r="F205" s="15"/>
      <c r="G205" s="15"/>
      <c r="H205" s="15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3"/>
      <c r="W205" s="17"/>
      <c r="X205" s="17"/>
      <c r="Y205" s="18"/>
      <c r="Z205" s="19"/>
      <c r="AA205" s="19"/>
      <c r="AB205" s="19"/>
      <c r="AC205" s="19"/>
      <c r="AD205" s="135"/>
      <c r="AE205" s="18"/>
    </row>
    <row r="206" spans="1:31" ht="23.25" customHeight="1">
      <c r="A206" s="12"/>
      <c r="B206" s="12"/>
      <c r="C206" s="13"/>
      <c r="D206" s="13"/>
      <c r="E206" s="14"/>
      <c r="F206" s="15"/>
      <c r="G206" s="15"/>
      <c r="H206" s="15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3"/>
      <c r="W206" s="17"/>
      <c r="X206" s="17"/>
      <c r="Y206" s="18"/>
      <c r="Z206" s="19"/>
      <c r="AA206" s="19"/>
      <c r="AB206" s="19"/>
      <c r="AC206" s="19"/>
      <c r="AD206" s="135"/>
      <c r="AE206" s="18"/>
    </row>
    <row r="207" spans="1:31" ht="23.25" customHeight="1">
      <c r="A207" s="12"/>
      <c r="B207" s="12"/>
      <c r="C207" s="13"/>
      <c r="D207" s="13"/>
      <c r="E207" s="14"/>
      <c r="F207" s="15"/>
      <c r="G207" s="15"/>
      <c r="H207" s="15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3"/>
      <c r="W207" s="17"/>
      <c r="X207" s="17"/>
      <c r="Y207" s="18"/>
      <c r="Z207" s="19"/>
      <c r="AA207" s="19"/>
      <c r="AB207" s="19"/>
      <c r="AC207" s="19"/>
      <c r="AD207" s="135"/>
      <c r="AE207" s="18"/>
    </row>
    <row r="208" spans="1:31" ht="23.25" customHeight="1">
      <c r="A208" s="12"/>
      <c r="B208" s="12"/>
      <c r="C208" s="13"/>
      <c r="D208" s="13"/>
      <c r="E208" s="14"/>
      <c r="F208" s="15"/>
      <c r="G208" s="15"/>
      <c r="H208" s="15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3"/>
      <c r="W208" s="17"/>
      <c r="X208" s="17"/>
      <c r="Y208" s="18"/>
      <c r="Z208" s="19"/>
      <c r="AA208" s="19"/>
      <c r="AB208" s="19"/>
      <c r="AC208" s="19"/>
      <c r="AD208" s="135"/>
      <c r="AE208" s="18"/>
    </row>
    <row r="209" spans="1:31" ht="23.25" customHeight="1">
      <c r="A209" s="12"/>
      <c r="B209" s="12"/>
      <c r="C209" s="13"/>
      <c r="D209" s="13"/>
      <c r="E209" s="14"/>
      <c r="F209" s="15"/>
      <c r="G209" s="15"/>
      <c r="H209" s="15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3"/>
      <c r="W209" s="17"/>
      <c r="X209" s="17"/>
      <c r="Y209" s="18"/>
      <c r="Z209" s="19"/>
      <c r="AA209" s="19"/>
      <c r="AB209" s="19"/>
      <c r="AC209" s="19"/>
      <c r="AD209" s="135"/>
      <c r="AE209" s="18"/>
    </row>
    <row r="210" spans="1:31" ht="23.25" customHeight="1">
      <c r="A210" s="12"/>
      <c r="B210" s="12"/>
      <c r="C210" s="13"/>
      <c r="D210" s="13"/>
      <c r="E210" s="14"/>
      <c r="F210" s="15"/>
      <c r="G210" s="15"/>
      <c r="H210" s="15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3"/>
      <c r="W210" s="17"/>
      <c r="X210" s="17"/>
      <c r="Y210" s="18"/>
      <c r="Z210" s="19"/>
      <c r="AA210" s="19"/>
      <c r="AB210" s="19"/>
      <c r="AC210" s="19"/>
      <c r="AD210" s="135"/>
      <c r="AE210" s="18"/>
    </row>
    <row r="211" spans="1:31" ht="23.25" customHeight="1">
      <c r="A211" s="12"/>
      <c r="B211" s="12"/>
      <c r="C211" s="13"/>
      <c r="D211" s="13"/>
      <c r="E211" s="14"/>
      <c r="F211" s="15"/>
      <c r="G211" s="15"/>
      <c r="H211" s="15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3"/>
      <c r="W211" s="17"/>
      <c r="X211" s="17"/>
      <c r="Y211" s="18"/>
      <c r="Z211" s="19"/>
      <c r="AA211" s="19"/>
      <c r="AB211" s="19"/>
      <c r="AC211" s="19"/>
      <c r="AD211" s="135"/>
      <c r="AE211" s="18"/>
    </row>
    <row r="212" spans="1:31" ht="23.25" customHeight="1">
      <c r="A212" s="12"/>
      <c r="B212" s="12"/>
      <c r="C212" s="13"/>
      <c r="D212" s="13"/>
      <c r="E212" s="14"/>
      <c r="F212" s="15"/>
      <c r="G212" s="15"/>
      <c r="H212" s="15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3"/>
      <c r="W212" s="17"/>
      <c r="X212" s="17"/>
      <c r="Y212" s="18"/>
      <c r="Z212" s="19"/>
      <c r="AA212" s="19"/>
      <c r="AB212" s="19"/>
      <c r="AC212" s="19"/>
      <c r="AD212" s="135"/>
      <c r="AE212" s="18"/>
    </row>
    <row r="213" spans="1:31" ht="23.25" customHeight="1">
      <c r="A213" s="12"/>
      <c r="B213" s="12"/>
      <c r="C213" s="13"/>
      <c r="D213" s="13"/>
      <c r="E213" s="14"/>
      <c r="F213" s="15"/>
      <c r="G213" s="15"/>
      <c r="H213" s="15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3"/>
      <c r="W213" s="17"/>
      <c r="X213" s="17"/>
      <c r="Y213" s="18"/>
      <c r="Z213" s="19"/>
      <c r="AA213" s="19"/>
      <c r="AB213" s="19"/>
      <c r="AC213" s="19"/>
      <c r="AD213" s="135"/>
      <c r="AE213" s="18"/>
    </row>
    <row r="214" spans="1:31" ht="23.25" customHeight="1">
      <c r="A214" s="12"/>
      <c r="B214" s="12"/>
      <c r="C214" s="13"/>
      <c r="D214" s="13"/>
      <c r="E214" s="14"/>
      <c r="F214" s="15"/>
      <c r="G214" s="15"/>
      <c r="H214" s="15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3"/>
      <c r="W214" s="17"/>
      <c r="X214" s="17"/>
      <c r="Y214" s="18"/>
      <c r="Z214" s="19"/>
      <c r="AA214" s="19"/>
      <c r="AB214" s="19"/>
      <c r="AC214" s="19"/>
      <c r="AD214" s="135"/>
      <c r="AE214" s="18"/>
    </row>
    <row r="215" spans="1:31" ht="23.25" customHeight="1">
      <c r="A215" s="12"/>
      <c r="B215" s="12"/>
      <c r="C215" s="13"/>
      <c r="D215" s="13"/>
      <c r="E215" s="14"/>
      <c r="F215" s="15"/>
      <c r="G215" s="15"/>
      <c r="H215" s="15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3"/>
      <c r="W215" s="17"/>
      <c r="X215" s="17"/>
      <c r="Y215" s="18"/>
      <c r="Z215" s="19"/>
      <c r="AA215" s="19"/>
      <c r="AB215" s="19"/>
      <c r="AC215" s="19"/>
      <c r="AD215" s="135"/>
      <c r="AE215" s="18"/>
    </row>
    <row r="216" spans="1:31" ht="23.25" customHeight="1">
      <c r="A216" s="12"/>
      <c r="B216" s="12"/>
      <c r="C216" s="13"/>
      <c r="D216" s="13"/>
      <c r="E216" s="14"/>
      <c r="F216" s="15"/>
      <c r="G216" s="15"/>
      <c r="H216" s="15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3"/>
      <c r="W216" s="17"/>
      <c r="X216" s="17"/>
      <c r="Y216" s="18"/>
      <c r="Z216" s="19"/>
      <c r="AA216" s="19"/>
      <c r="AB216" s="19"/>
      <c r="AC216" s="19"/>
      <c r="AD216" s="135"/>
      <c r="AE216" s="18"/>
    </row>
    <row r="217" spans="1:31" ht="23.25" customHeight="1">
      <c r="A217" s="12"/>
      <c r="B217" s="12"/>
      <c r="C217" s="13"/>
      <c r="D217" s="13"/>
      <c r="E217" s="14"/>
      <c r="F217" s="15"/>
      <c r="G217" s="15"/>
      <c r="H217" s="15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3"/>
      <c r="W217" s="17"/>
      <c r="X217" s="17"/>
      <c r="Y217" s="18"/>
      <c r="Z217" s="19"/>
      <c r="AA217" s="19"/>
      <c r="AB217" s="19"/>
      <c r="AC217" s="19"/>
      <c r="AD217" s="135"/>
      <c r="AE217" s="18"/>
    </row>
    <row r="218" spans="1:31" ht="23.25" customHeight="1">
      <c r="A218" s="12"/>
      <c r="B218" s="12"/>
      <c r="C218" s="13"/>
      <c r="D218" s="13"/>
      <c r="E218" s="14"/>
      <c r="F218" s="15"/>
      <c r="G218" s="15"/>
      <c r="H218" s="15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3"/>
      <c r="W218" s="17"/>
      <c r="X218" s="17"/>
      <c r="Y218" s="18"/>
      <c r="Z218" s="19"/>
      <c r="AA218" s="19"/>
      <c r="AB218" s="19"/>
      <c r="AC218" s="19"/>
      <c r="AD218" s="135"/>
      <c r="AE218" s="18"/>
    </row>
    <row r="219" spans="1:31" ht="23.25" customHeight="1">
      <c r="A219" s="12"/>
      <c r="B219" s="12"/>
      <c r="C219" s="13"/>
      <c r="D219" s="13"/>
      <c r="E219" s="14"/>
      <c r="F219" s="15"/>
      <c r="G219" s="15"/>
      <c r="H219" s="15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3"/>
      <c r="W219" s="17"/>
      <c r="X219" s="17"/>
      <c r="Y219" s="18"/>
      <c r="Z219" s="19"/>
      <c r="AA219" s="19"/>
      <c r="AB219" s="19"/>
      <c r="AC219" s="19"/>
      <c r="AD219" s="135"/>
      <c r="AE219" s="18"/>
    </row>
    <row r="220" spans="1:31" ht="23.25" customHeight="1">
      <c r="A220" s="12"/>
      <c r="B220" s="12"/>
      <c r="C220" s="13"/>
      <c r="D220" s="13"/>
      <c r="E220" s="14"/>
      <c r="F220" s="15"/>
      <c r="G220" s="15"/>
      <c r="H220" s="15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3"/>
      <c r="W220" s="17"/>
      <c r="X220" s="17"/>
      <c r="Y220" s="18"/>
      <c r="Z220" s="19"/>
      <c r="AA220" s="19"/>
      <c r="AB220" s="19"/>
      <c r="AC220" s="19"/>
      <c r="AD220" s="135"/>
      <c r="AE220" s="18"/>
    </row>
    <row r="221" spans="1:31" ht="23.25" customHeight="1">
      <c r="A221" s="12"/>
      <c r="B221" s="12"/>
      <c r="C221" s="13"/>
      <c r="D221" s="13"/>
      <c r="E221" s="14"/>
      <c r="F221" s="15"/>
      <c r="G221" s="15"/>
      <c r="H221" s="15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3"/>
      <c r="W221" s="17"/>
      <c r="X221" s="17"/>
      <c r="Y221" s="18"/>
      <c r="Z221" s="19"/>
      <c r="AA221" s="19"/>
      <c r="AB221" s="19"/>
      <c r="AC221" s="19"/>
      <c r="AD221" s="135"/>
      <c r="AE221" s="18"/>
    </row>
    <row r="222" spans="1:31" ht="23.25" customHeight="1">
      <c r="A222" s="12"/>
      <c r="B222" s="12"/>
      <c r="C222" s="13"/>
      <c r="D222" s="13"/>
      <c r="E222" s="14"/>
      <c r="F222" s="15"/>
      <c r="G222" s="15"/>
      <c r="H222" s="15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3"/>
      <c r="W222" s="17"/>
      <c r="X222" s="17"/>
      <c r="Y222" s="18"/>
      <c r="Z222" s="19"/>
      <c r="AA222" s="19"/>
      <c r="AB222" s="19"/>
      <c r="AC222" s="19"/>
      <c r="AD222" s="135"/>
      <c r="AE222" s="18"/>
    </row>
    <row r="223" spans="1:31" ht="23.25" customHeight="1">
      <c r="A223" s="12"/>
      <c r="B223" s="12"/>
      <c r="C223" s="13"/>
      <c r="D223" s="13"/>
      <c r="E223" s="14"/>
      <c r="F223" s="15"/>
      <c r="G223" s="15"/>
      <c r="H223" s="15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3"/>
      <c r="W223" s="17"/>
      <c r="X223" s="17"/>
      <c r="Y223" s="18"/>
      <c r="Z223" s="19"/>
      <c r="AA223" s="19"/>
      <c r="AB223" s="19"/>
      <c r="AC223" s="19"/>
      <c r="AD223" s="135"/>
      <c r="AE223" s="18"/>
    </row>
    <row r="224" spans="1:31" ht="23.25" customHeight="1">
      <c r="A224" s="12"/>
      <c r="B224" s="12"/>
      <c r="C224" s="13"/>
      <c r="D224" s="13"/>
      <c r="E224" s="14"/>
      <c r="F224" s="15"/>
      <c r="G224" s="15"/>
      <c r="H224" s="15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3"/>
      <c r="W224" s="17"/>
      <c r="X224" s="17"/>
      <c r="Y224" s="18"/>
      <c r="Z224" s="19"/>
      <c r="AA224" s="19"/>
      <c r="AB224" s="19"/>
      <c r="AC224" s="19"/>
      <c r="AD224" s="135"/>
      <c r="AE224" s="18"/>
    </row>
    <row r="225" spans="1:31" ht="23.25" customHeight="1">
      <c r="A225" s="12"/>
      <c r="B225" s="12"/>
      <c r="C225" s="13"/>
      <c r="D225" s="13"/>
      <c r="E225" s="14"/>
      <c r="F225" s="15"/>
      <c r="G225" s="15"/>
      <c r="H225" s="15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3"/>
      <c r="W225" s="17"/>
      <c r="X225" s="17"/>
      <c r="Y225" s="18"/>
      <c r="Z225" s="19"/>
      <c r="AA225" s="19"/>
      <c r="AB225" s="19"/>
      <c r="AC225" s="19"/>
      <c r="AD225" s="135"/>
      <c r="AE225" s="18"/>
    </row>
    <row r="226" spans="1:31" ht="23.25" customHeight="1">
      <c r="A226" s="12"/>
      <c r="B226" s="12"/>
      <c r="C226" s="13"/>
      <c r="D226" s="13"/>
      <c r="E226" s="14"/>
      <c r="F226" s="15"/>
      <c r="G226" s="15"/>
      <c r="H226" s="15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3"/>
      <c r="W226" s="17"/>
      <c r="X226" s="17"/>
      <c r="Y226" s="18"/>
      <c r="Z226" s="19"/>
      <c r="AA226" s="19"/>
      <c r="AB226" s="19"/>
      <c r="AC226" s="19"/>
      <c r="AD226" s="135"/>
      <c r="AE226" s="18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105"/>
      <c r="Y227" s="23"/>
      <c r="Z227" s="16"/>
      <c r="AA227" s="16"/>
      <c r="AB227" s="16"/>
      <c r="AC227" s="16"/>
      <c r="AD227" s="13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105"/>
      <c r="Y228" s="23"/>
      <c r="Z228" s="16"/>
      <c r="AA228" s="16"/>
      <c r="AB228" s="16"/>
      <c r="AC228" s="16"/>
      <c r="AD228" s="13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2"/>
      <c r="X229" s="105"/>
      <c r="Y229" s="23"/>
      <c r="Z229" s="16"/>
      <c r="AA229" s="16"/>
      <c r="AB229" s="16"/>
      <c r="AC229" s="16"/>
      <c r="AD229" s="13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2"/>
      <c r="X230" s="105"/>
      <c r="Y230" s="23"/>
      <c r="Z230" s="16"/>
      <c r="AA230" s="16"/>
      <c r="AB230" s="16"/>
      <c r="AC230" s="16"/>
      <c r="AD230" s="13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2"/>
      <c r="X231" s="105"/>
      <c r="Y231" s="23"/>
      <c r="Z231" s="16"/>
      <c r="AA231" s="16"/>
      <c r="AB231" s="16"/>
      <c r="AC231" s="16"/>
      <c r="AD231" s="136"/>
      <c r="AE231" s="24"/>
    </row>
    <row r="232" spans="1:31" ht="15.75" customHeight="1"/>
    <row r="233" spans="1:31" ht="15.75" customHeight="1"/>
    <row r="234" spans="1:31" ht="15.75" customHeight="1"/>
    <row r="235" spans="1:31" ht="15.75" customHeight="1"/>
    <row r="236" spans="1:31" ht="15.75" customHeight="1"/>
    <row r="237" spans="1:31" ht="15.75" customHeight="1"/>
    <row r="238" spans="1:31" ht="15.75" customHeight="1"/>
    <row r="239" spans="1:31" ht="15.75" customHeight="1"/>
    <row r="240" spans="1:3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35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A3:A4"/>
    <mergeCell ref="B3:B4"/>
    <mergeCell ref="C3:C4"/>
    <mergeCell ref="D3:D4"/>
    <mergeCell ref="E3:E4"/>
    <mergeCell ref="Z3:AA3"/>
    <mergeCell ref="AB3:AC3"/>
    <mergeCell ref="U11:AE11"/>
    <mergeCell ref="U12:U13"/>
    <mergeCell ref="V12:V13"/>
    <mergeCell ref="W12:W13"/>
    <mergeCell ref="X12:X13"/>
    <mergeCell ref="V3:V4"/>
    <mergeCell ref="W3:W4"/>
    <mergeCell ref="X3:X4"/>
    <mergeCell ref="Y3:Y4"/>
    <mergeCell ref="AE12:AE13"/>
    <mergeCell ref="Y12:Y13"/>
    <mergeCell ref="Z12:AA12"/>
    <mergeCell ref="AB12:AC12"/>
    <mergeCell ref="AD12:AD13"/>
  </mergeCells>
  <pageMargins left="0.5" right="0.25" top="0.25" bottom="0.25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E998"/>
  <sheetViews>
    <sheetView topLeftCell="U13" workbookViewId="0">
      <selection activeCell="U14" sqref="U14:AE28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30.140625" customWidth="1"/>
    <col min="25" max="25" width="13.85546875" customWidth="1"/>
    <col min="26" max="26" width="23.5703125" customWidth="1"/>
    <col min="27" max="27" width="14.85546875" customWidth="1"/>
    <col min="28" max="28" width="29.28515625" customWidth="1"/>
    <col min="29" max="29" width="12.85546875" customWidth="1"/>
    <col min="30" max="30" width="18.28515625" customWidth="1"/>
    <col min="31" max="31" width="21" customWidth="1"/>
  </cols>
  <sheetData>
    <row r="1" spans="1:31" ht="17.25" customHeight="1"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53" t="s">
        <v>0</v>
      </c>
    </row>
    <row r="2" spans="1:31" ht="63" customHeight="1">
      <c r="A2" s="1"/>
      <c r="B2" s="324" t="s">
        <v>147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148</v>
      </c>
      <c r="V2" s="359"/>
      <c r="W2" s="359"/>
      <c r="X2" s="359"/>
      <c r="Y2" s="359"/>
      <c r="Z2" s="359"/>
      <c r="AA2" s="359"/>
      <c r="AB2" s="359"/>
      <c r="AC2" s="359"/>
      <c r="AD2" s="359"/>
      <c r="AE2" s="354"/>
    </row>
    <row r="3" spans="1:31" ht="42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54"/>
      <c r="AB3" s="314" t="s">
        <v>23</v>
      </c>
      <c r="AC3" s="354"/>
      <c r="AD3" s="316" t="s">
        <v>24</v>
      </c>
      <c r="AE3" s="316" t="s">
        <v>25</v>
      </c>
    </row>
    <row r="4" spans="1:31" ht="64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2"/>
      <c r="V4" s="302"/>
      <c r="W4" s="302"/>
      <c r="X4" s="302"/>
      <c r="Y4" s="302"/>
      <c r="Z4" s="54" t="s">
        <v>33</v>
      </c>
      <c r="AA4" s="54" t="s">
        <v>34</v>
      </c>
      <c r="AB4" s="54" t="s">
        <v>35</v>
      </c>
      <c r="AC4" s="54" t="s">
        <v>36</v>
      </c>
      <c r="AD4" s="302"/>
      <c r="AE4" s="302"/>
    </row>
    <row r="5" spans="1:31" ht="96.75" customHeight="1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6">
        <v>1</v>
      </c>
      <c r="V5" s="138" t="s">
        <v>149</v>
      </c>
      <c r="W5" s="64">
        <v>235592.6</v>
      </c>
      <c r="X5" s="65">
        <v>235592.6</v>
      </c>
      <c r="Y5" s="66" t="s">
        <v>43</v>
      </c>
      <c r="Z5" s="66" t="s">
        <v>150</v>
      </c>
      <c r="AA5" s="64">
        <v>235592.6</v>
      </c>
      <c r="AB5" s="66" t="s">
        <v>150</v>
      </c>
      <c r="AC5" s="64">
        <v>235592.6</v>
      </c>
      <c r="AD5" s="66" t="s">
        <v>40</v>
      </c>
      <c r="AE5" s="66" t="s">
        <v>151</v>
      </c>
    </row>
    <row r="6" spans="1:31" ht="88.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6">
        <v>2</v>
      </c>
      <c r="V6" s="139" t="s">
        <v>152</v>
      </c>
      <c r="W6" s="64">
        <v>10500</v>
      </c>
      <c r="X6" s="65">
        <f t="shared" ref="X6:X8" si="0">+W6</f>
        <v>10500</v>
      </c>
      <c r="Y6" s="66" t="s">
        <v>43</v>
      </c>
      <c r="Z6" s="66" t="s">
        <v>50</v>
      </c>
      <c r="AA6" s="64">
        <f t="shared" ref="AA6:AA8" si="1">+W6</f>
        <v>10500</v>
      </c>
      <c r="AB6" s="66" t="str">
        <f t="shared" ref="AB6:AB8" si="2">+Z6</f>
        <v>บริษัท เพชรน้ำหนึ่ง อีควิปเม้น จำกัด</v>
      </c>
      <c r="AC6" s="64">
        <f t="shared" ref="AC6:AC8" si="3">+W6</f>
        <v>10500</v>
      </c>
      <c r="AD6" s="66" t="s">
        <v>40</v>
      </c>
      <c r="AE6" s="66" t="s">
        <v>153</v>
      </c>
    </row>
    <row r="7" spans="1:31" ht="99" customHeight="1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66">
        <v>3</v>
      </c>
      <c r="V7" s="140" t="s">
        <v>154</v>
      </c>
      <c r="W7" s="64">
        <v>23900</v>
      </c>
      <c r="X7" s="65">
        <f t="shared" si="0"/>
        <v>23900</v>
      </c>
      <c r="Y7" s="66" t="s">
        <v>43</v>
      </c>
      <c r="Z7" s="66" t="s">
        <v>155</v>
      </c>
      <c r="AA7" s="64">
        <f t="shared" si="1"/>
        <v>23900</v>
      </c>
      <c r="AB7" s="66" t="str">
        <f t="shared" si="2"/>
        <v>บริษัท เซฟนิลเลี่ยน จำกัด</v>
      </c>
      <c r="AC7" s="64">
        <f t="shared" si="3"/>
        <v>23900</v>
      </c>
      <c r="AD7" s="66" t="s">
        <v>40</v>
      </c>
      <c r="AE7" s="66" t="s">
        <v>156</v>
      </c>
    </row>
    <row r="8" spans="1:31" ht="129" customHeight="1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6">
        <v>4</v>
      </c>
      <c r="V8" s="63" t="s">
        <v>157</v>
      </c>
      <c r="W8" s="64">
        <v>305442.2</v>
      </c>
      <c r="X8" s="65">
        <f t="shared" si="0"/>
        <v>305442.2</v>
      </c>
      <c r="Y8" s="66" t="s">
        <v>43</v>
      </c>
      <c r="Z8" s="66" t="s">
        <v>158</v>
      </c>
      <c r="AA8" s="64">
        <f t="shared" si="1"/>
        <v>305442.2</v>
      </c>
      <c r="AB8" s="66" t="str">
        <f t="shared" si="2"/>
        <v>บริษัท ทูยูคอร์ปอร์เรชั่น จำกัด</v>
      </c>
      <c r="AC8" s="64">
        <f t="shared" si="3"/>
        <v>305442.2</v>
      </c>
      <c r="AD8" s="66" t="s">
        <v>40</v>
      </c>
      <c r="AE8" s="66" t="s">
        <v>159</v>
      </c>
    </row>
    <row r="9" spans="1:31" ht="108.75" customHeight="1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66">
        <v>5</v>
      </c>
      <c r="V9" s="63" t="s">
        <v>160</v>
      </c>
      <c r="W9" s="64">
        <v>699600</v>
      </c>
      <c r="X9" s="65">
        <v>699600</v>
      </c>
      <c r="Y9" s="81" t="s">
        <v>63</v>
      </c>
      <c r="Z9" s="66" t="s">
        <v>161</v>
      </c>
      <c r="AA9" s="64">
        <v>699927</v>
      </c>
      <c r="AB9" s="66" t="s">
        <v>161</v>
      </c>
      <c r="AC9" s="64">
        <v>699927</v>
      </c>
      <c r="AD9" s="134" t="s">
        <v>113</v>
      </c>
      <c r="AE9" s="66" t="s">
        <v>162</v>
      </c>
    </row>
    <row r="10" spans="1:31" ht="108.75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66">
        <v>6</v>
      </c>
      <c r="V10" s="63" t="s">
        <v>163</v>
      </c>
      <c r="W10" s="64">
        <v>99937.2</v>
      </c>
      <c r="X10" s="65">
        <f t="shared" ref="X10:X12" si="4">+W10</f>
        <v>99937.2</v>
      </c>
      <c r="Y10" s="66" t="s">
        <v>43</v>
      </c>
      <c r="Z10" s="66" t="s">
        <v>164</v>
      </c>
      <c r="AA10" s="64">
        <f t="shared" ref="AA10:AA12" si="5">+W10</f>
        <v>99937.2</v>
      </c>
      <c r="AB10" s="66" t="str">
        <f t="shared" ref="AB10:AB12" si="6">+Z10</f>
        <v>บริษัท เอส.เอ็ม. อินดัสเตรียล เชียงใหม่ จำกัด</v>
      </c>
      <c r="AC10" s="64">
        <f t="shared" ref="AC10:AC12" si="7">+W10</f>
        <v>99937.2</v>
      </c>
      <c r="AD10" s="66" t="s">
        <v>40</v>
      </c>
      <c r="AE10" s="66" t="s">
        <v>165</v>
      </c>
    </row>
    <row r="11" spans="1:31" ht="98.25" customHeight="1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6">
        <v>7</v>
      </c>
      <c r="V11" s="68" t="s">
        <v>166</v>
      </c>
      <c r="W11" s="69">
        <v>30560</v>
      </c>
      <c r="X11" s="70">
        <f t="shared" si="4"/>
        <v>30560</v>
      </c>
      <c r="Y11" s="71" t="s">
        <v>43</v>
      </c>
      <c r="Z11" s="71" t="s">
        <v>167</v>
      </c>
      <c r="AA11" s="69">
        <f t="shared" si="5"/>
        <v>30560</v>
      </c>
      <c r="AB11" s="71" t="str">
        <f t="shared" si="6"/>
        <v>บริษัท สยามดนตรี
ยามาฮ่า จำกัด</v>
      </c>
      <c r="AC11" s="69">
        <f t="shared" si="7"/>
        <v>30560</v>
      </c>
      <c r="AD11" s="71" t="s">
        <v>40</v>
      </c>
      <c r="AE11" s="71" t="s">
        <v>168</v>
      </c>
    </row>
    <row r="12" spans="1:31" ht="84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6">
        <v>8</v>
      </c>
      <c r="V12" s="63" t="s">
        <v>169</v>
      </c>
      <c r="W12" s="64">
        <v>38730</v>
      </c>
      <c r="X12" s="65">
        <f t="shared" si="4"/>
        <v>38730</v>
      </c>
      <c r="Y12" s="66" t="s">
        <v>43</v>
      </c>
      <c r="Z12" s="66" t="s">
        <v>170</v>
      </c>
      <c r="AA12" s="64">
        <f t="shared" si="5"/>
        <v>38730</v>
      </c>
      <c r="AB12" s="66" t="str">
        <f t="shared" si="6"/>
        <v>นายแดนชัย 
อนุพงศ์ไพศาล</v>
      </c>
      <c r="AC12" s="64">
        <f t="shared" si="7"/>
        <v>38730</v>
      </c>
      <c r="AD12" s="66" t="s">
        <v>40</v>
      </c>
      <c r="AE12" s="66" t="s">
        <v>171</v>
      </c>
    </row>
    <row r="13" spans="1:31" ht="162" customHeight="1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76"/>
      <c r="V13" s="73"/>
      <c r="W13" s="74"/>
      <c r="X13" s="75"/>
      <c r="Y13" s="76"/>
      <c r="Z13" s="76"/>
      <c r="AA13" s="74"/>
      <c r="AB13" s="76"/>
      <c r="AC13" s="74"/>
      <c r="AD13" s="76"/>
      <c r="AE13" s="76"/>
    </row>
    <row r="14" spans="1:31" ht="63.75" customHeight="1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306" t="s">
        <v>172</v>
      </c>
      <c r="V14" s="355"/>
      <c r="W14" s="355"/>
      <c r="X14" s="355"/>
      <c r="Y14" s="355"/>
      <c r="Z14" s="355"/>
      <c r="AA14" s="355"/>
      <c r="AB14" s="355"/>
      <c r="AC14" s="355"/>
      <c r="AD14" s="355"/>
      <c r="AE14" s="356"/>
    </row>
    <row r="15" spans="1:31" ht="59.25" customHeight="1">
      <c r="A15" s="25"/>
      <c r="B15" s="25"/>
      <c r="C15" s="26"/>
      <c r="D15" s="26"/>
      <c r="E15" s="27"/>
      <c r="F15" s="28"/>
      <c r="G15" s="28"/>
      <c r="H15" s="28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352" t="s">
        <v>17</v>
      </c>
      <c r="V15" s="352" t="s">
        <v>18</v>
      </c>
      <c r="W15" s="357" t="s">
        <v>19</v>
      </c>
      <c r="X15" s="357" t="s">
        <v>20</v>
      </c>
      <c r="Y15" s="352" t="s">
        <v>21</v>
      </c>
      <c r="Z15" s="350" t="s">
        <v>22</v>
      </c>
      <c r="AA15" s="351"/>
      <c r="AB15" s="350" t="s">
        <v>23</v>
      </c>
      <c r="AC15" s="351"/>
      <c r="AD15" s="352" t="s">
        <v>24</v>
      </c>
      <c r="AE15" s="352" t="s">
        <v>25</v>
      </c>
    </row>
    <row r="16" spans="1:31" ht="59.25" customHeight="1">
      <c r="A16" s="25"/>
      <c r="B16" s="25"/>
      <c r="C16" s="26"/>
      <c r="D16" s="26"/>
      <c r="E16" s="27"/>
      <c r="F16" s="28"/>
      <c r="G16" s="28"/>
      <c r="H16" s="28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353"/>
      <c r="V16" s="353"/>
      <c r="W16" s="358"/>
      <c r="X16" s="358"/>
      <c r="Y16" s="353"/>
      <c r="Z16" s="80" t="s">
        <v>33</v>
      </c>
      <c r="AA16" s="80" t="s">
        <v>34</v>
      </c>
      <c r="AB16" s="80" t="s">
        <v>35</v>
      </c>
      <c r="AC16" s="80" t="s">
        <v>36</v>
      </c>
      <c r="AD16" s="353"/>
      <c r="AE16" s="353"/>
    </row>
    <row r="17" spans="1:31" ht="59.25" customHeight="1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41">
        <v>9</v>
      </c>
      <c r="V17" s="142" t="s">
        <v>173</v>
      </c>
      <c r="W17" s="143">
        <v>22600</v>
      </c>
      <c r="X17" s="143">
        <f t="shared" ref="X17:X26" si="8">+W17</f>
        <v>22600</v>
      </c>
      <c r="Y17" s="144" t="s">
        <v>43</v>
      </c>
      <c r="Z17" s="145" t="s">
        <v>174</v>
      </c>
      <c r="AA17" s="145">
        <f t="shared" ref="AA17:AA26" si="9">+W17</f>
        <v>22600</v>
      </c>
      <c r="AB17" s="145" t="str">
        <f t="shared" ref="AB17:AB26" si="10">+Z17</f>
        <v>ห้างหุ้น ส่วนเอพีทีทรานส์ จำกัด</v>
      </c>
      <c r="AC17" s="145">
        <f t="shared" ref="AC17:AC26" si="11">+W17</f>
        <v>22600</v>
      </c>
      <c r="AD17" s="81" t="s">
        <v>40</v>
      </c>
      <c r="AE17" s="144" t="s">
        <v>175</v>
      </c>
    </row>
    <row r="18" spans="1:31" ht="59.25" customHeight="1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46">
        <v>10</v>
      </c>
      <c r="V18" s="119" t="s">
        <v>176</v>
      </c>
      <c r="W18" s="147">
        <v>48150</v>
      </c>
      <c r="X18" s="147">
        <f t="shared" si="8"/>
        <v>48150</v>
      </c>
      <c r="Y18" s="118" t="s">
        <v>43</v>
      </c>
      <c r="Z18" s="117" t="s">
        <v>177</v>
      </c>
      <c r="AA18" s="117">
        <f t="shared" si="9"/>
        <v>48150</v>
      </c>
      <c r="AB18" s="117" t="str">
        <f t="shared" si="10"/>
        <v>บริษัท อมรินทร์
 คอร์เปอร์เรชั่น จำกัด (มหาชน)</v>
      </c>
      <c r="AC18" s="117">
        <f t="shared" si="11"/>
        <v>48150</v>
      </c>
      <c r="AD18" s="87" t="s">
        <v>40</v>
      </c>
      <c r="AE18" s="118" t="s">
        <v>178</v>
      </c>
    </row>
    <row r="19" spans="1:31" ht="63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41">
        <v>11</v>
      </c>
      <c r="V19" s="119" t="s">
        <v>179</v>
      </c>
      <c r="W19" s="147">
        <v>66340</v>
      </c>
      <c r="X19" s="147">
        <f t="shared" si="8"/>
        <v>66340</v>
      </c>
      <c r="Y19" s="118" t="s">
        <v>43</v>
      </c>
      <c r="Z19" s="117" t="s">
        <v>180</v>
      </c>
      <c r="AA19" s="117">
        <f t="shared" si="9"/>
        <v>66340</v>
      </c>
      <c r="AB19" s="117" t="str">
        <f t="shared" si="10"/>
        <v>ร้าน วีเอสวี แอร์แอนด์ซอร์วิส</v>
      </c>
      <c r="AC19" s="117">
        <f t="shared" si="11"/>
        <v>66340</v>
      </c>
      <c r="AD19" s="87" t="s">
        <v>40</v>
      </c>
      <c r="AE19" s="118" t="s">
        <v>181</v>
      </c>
    </row>
    <row r="20" spans="1:31" ht="84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46">
        <v>12</v>
      </c>
      <c r="V20" s="119" t="s">
        <v>182</v>
      </c>
      <c r="W20" s="147">
        <v>68600</v>
      </c>
      <c r="X20" s="147">
        <f t="shared" si="8"/>
        <v>68600</v>
      </c>
      <c r="Y20" s="118" t="s">
        <v>43</v>
      </c>
      <c r="Z20" s="117" t="s">
        <v>183</v>
      </c>
      <c r="AA20" s="117">
        <f t="shared" si="9"/>
        <v>68600</v>
      </c>
      <c r="AB20" s="117" t="str">
        <f t="shared" si="10"/>
        <v>บริษัท ดอทสตูดิโอ จำกัด</v>
      </c>
      <c r="AC20" s="117">
        <f t="shared" si="11"/>
        <v>68600</v>
      </c>
      <c r="AD20" s="87" t="s">
        <v>40</v>
      </c>
      <c r="AE20" s="118" t="s">
        <v>184</v>
      </c>
    </row>
    <row r="21" spans="1:31" ht="84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41">
        <v>13</v>
      </c>
      <c r="V21" s="119" t="s">
        <v>185</v>
      </c>
      <c r="W21" s="147">
        <v>12500</v>
      </c>
      <c r="X21" s="147">
        <f t="shared" si="8"/>
        <v>12500</v>
      </c>
      <c r="Y21" s="118" t="s">
        <v>43</v>
      </c>
      <c r="Z21" s="117" t="s">
        <v>186</v>
      </c>
      <c r="AA21" s="117">
        <f t="shared" si="9"/>
        <v>12500</v>
      </c>
      <c r="AB21" s="117" t="str">
        <f t="shared" si="10"/>
        <v>นายรณชัย นาคสุก</v>
      </c>
      <c r="AC21" s="117">
        <f t="shared" si="11"/>
        <v>12500</v>
      </c>
      <c r="AD21" s="87" t="s">
        <v>40</v>
      </c>
      <c r="AE21" s="118" t="s">
        <v>187</v>
      </c>
    </row>
    <row r="22" spans="1:31" ht="63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46">
        <v>14</v>
      </c>
      <c r="V22" s="119" t="s">
        <v>188</v>
      </c>
      <c r="W22" s="147">
        <v>13000</v>
      </c>
      <c r="X22" s="147">
        <f t="shared" si="8"/>
        <v>13000</v>
      </c>
      <c r="Y22" s="118" t="s">
        <v>43</v>
      </c>
      <c r="Z22" s="117" t="s">
        <v>189</v>
      </c>
      <c r="AA22" s="117">
        <f t="shared" si="9"/>
        <v>13000</v>
      </c>
      <c r="AB22" s="117" t="str">
        <f t="shared" si="10"/>
        <v>บริษัท ฟูลทีม กอล์ฟ จำกัด</v>
      </c>
      <c r="AC22" s="117">
        <f t="shared" si="11"/>
        <v>13000</v>
      </c>
      <c r="AD22" s="87" t="s">
        <v>40</v>
      </c>
      <c r="AE22" s="118" t="s">
        <v>190</v>
      </c>
    </row>
    <row r="23" spans="1:31" ht="63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41">
        <v>15</v>
      </c>
      <c r="V23" s="119" t="s">
        <v>191</v>
      </c>
      <c r="W23" s="147">
        <v>40800</v>
      </c>
      <c r="X23" s="147">
        <f t="shared" si="8"/>
        <v>40800</v>
      </c>
      <c r="Y23" s="118" t="s">
        <v>43</v>
      </c>
      <c r="Z23" s="88" t="s">
        <v>192</v>
      </c>
      <c r="AA23" s="88">
        <f t="shared" si="9"/>
        <v>40800</v>
      </c>
      <c r="AB23" s="88" t="str">
        <f t="shared" si="10"/>
        <v>ร้านทวิน
โดย นางนงเยาว์ 
สุประดิษฐ์ ณ อยุธยา</v>
      </c>
      <c r="AC23" s="88">
        <f t="shared" si="11"/>
        <v>40800</v>
      </c>
      <c r="AD23" s="87" t="s">
        <v>40</v>
      </c>
      <c r="AE23" s="87" t="s">
        <v>193</v>
      </c>
    </row>
    <row r="24" spans="1:31" ht="63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46">
        <v>16</v>
      </c>
      <c r="V24" s="119" t="s">
        <v>194</v>
      </c>
      <c r="W24" s="147">
        <v>12000</v>
      </c>
      <c r="X24" s="147">
        <f t="shared" si="8"/>
        <v>12000</v>
      </c>
      <c r="Y24" s="118" t="s">
        <v>43</v>
      </c>
      <c r="Z24" s="117" t="s">
        <v>195</v>
      </c>
      <c r="AA24" s="117">
        <f t="shared" si="9"/>
        <v>12000</v>
      </c>
      <c r="AB24" s="117" t="str">
        <f t="shared" si="10"/>
        <v>นางสาวหทัยทิพย์ พรหมเทศ</v>
      </c>
      <c r="AC24" s="117">
        <f t="shared" si="11"/>
        <v>12000</v>
      </c>
      <c r="AD24" s="87" t="s">
        <v>40</v>
      </c>
      <c r="AE24" s="118" t="s">
        <v>196</v>
      </c>
    </row>
    <row r="25" spans="1:31" ht="63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41">
        <v>17</v>
      </c>
      <c r="V25" s="85" t="s">
        <v>197</v>
      </c>
      <c r="W25" s="147">
        <v>163175</v>
      </c>
      <c r="X25" s="147">
        <f t="shared" si="8"/>
        <v>163175</v>
      </c>
      <c r="Y25" s="118" t="s">
        <v>43</v>
      </c>
      <c r="Z25" s="117" t="s">
        <v>198</v>
      </c>
      <c r="AA25" s="117">
        <f t="shared" si="9"/>
        <v>163175</v>
      </c>
      <c r="AB25" s="117" t="str">
        <f t="shared" si="10"/>
        <v>บริษัท เพชร น้ำหนึ่ง อควิปเมนท์ จำกัด</v>
      </c>
      <c r="AC25" s="117">
        <f t="shared" si="11"/>
        <v>163175</v>
      </c>
      <c r="AD25" s="87" t="s">
        <v>40</v>
      </c>
      <c r="AE25" s="118" t="s">
        <v>199</v>
      </c>
    </row>
    <row r="26" spans="1:31" ht="63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46">
        <v>18</v>
      </c>
      <c r="V26" s="85" t="s">
        <v>200</v>
      </c>
      <c r="W26" s="147">
        <v>12840</v>
      </c>
      <c r="X26" s="147">
        <f t="shared" si="8"/>
        <v>12840</v>
      </c>
      <c r="Y26" s="118" t="s">
        <v>43</v>
      </c>
      <c r="Z26" s="117" t="s">
        <v>201</v>
      </c>
      <c r="AA26" s="117">
        <f t="shared" si="9"/>
        <v>12840</v>
      </c>
      <c r="AB26" s="117" t="str">
        <f t="shared" si="10"/>
        <v>บริษัท โรบินส์เปียโน (สยาม) จำกัด</v>
      </c>
      <c r="AC26" s="117">
        <f t="shared" si="11"/>
        <v>12840</v>
      </c>
      <c r="AD26" s="87" t="s">
        <v>40</v>
      </c>
      <c r="AE26" s="118" t="s">
        <v>202</v>
      </c>
    </row>
    <row r="27" spans="1:31" ht="84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46">
        <v>19</v>
      </c>
      <c r="V27" s="85" t="s">
        <v>203</v>
      </c>
      <c r="W27" s="147">
        <v>131075</v>
      </c>
      <c r="X27" s="147">
        <f t="shared" ref="X27:X28" si="12">+W27</f>
        <v>131075</v>
      </c>
      <c r="Y27" s="118" t="s">
        <v>43</v>
      </c>
      <c r="Z27" s="88" t="s">
        <v>204</v>
      </c>
      <c r="AA27" s="88">
        <f t="shared" ref="AA27:AA28" si="13">+W27</f>
        <v>131075</v>
      </c>
      <c r="AB27" s="88" t="str">
        <f t="shared" ref="AB27:AB28" si="14">+Z27</f>
        <v>บริษัท แอวานซ์ พาวเวอร์ เนตเวิร์ก จำกัด</v>
      </c>
      <c r="AC27" s="88">
        <f t="shared" ref="AC27:AC28" si="15">+W27</f>
        <v>131075</v>
      </c>
      <c r="AD27" s="87" t="s">
        <v>40</v>
      </c>
      <c r="AE27" s="87" t="s">
        <v>205</v>
      </c>
    </row>
    <row r="28" spans="1:31" ht="63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46">
        <v>20</v>
      </c>
      <c r="V28" s="85" t="s">
        <v>206</v>
      </c>
      <c r="W28" s="147">
        <v>17655</v>
      </c>
      <c r="X28" s="147">
        <f t="shared" si="12"/>
        <v>17655</v>
      </c>
      <c r="Y28" s="118" t="s">
        <v>43</v>
      </c>
      <c r="Z28" s="88" t="s">
        <v>97</v>
      </c>
      <c r="AA28" s="88">
        <f t="shared" si="13"/>
        <v>17655</v>
      </c>
      <c r="AB28" s="88" t="str">
        <f t="shared" si="14"/>
        <v>บริษัท สหธุรกิจ จำกัด</v>
      </c>
      <c r="AC28" s="88">
        <f t="shared" si="15"/>
        <v>17655</v>
      </c>
      <c r="AD28" s="87" t="s">
        <v>40</v>
      </c>
      <c r="AE28" s="87" t="s">
        <v>207</v>
      </c>
    </row>
    <row r="29" spans="1:31" ht="15.75" customHeight="1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08"/>
      <c r="V29" s="148"/>
      <c r="W29" s="149"/>
      <c r="X29" s="149"/>
      <c r="Y29" s="108"/>
      <c r="Z29" s="109"/>
      <c r="AA29" s="109"/>
      <c r="AB29" s="109"/>
      <c r="AC29" s="109"/>
      <c r="AD29" s="108"/>
      <c r="AE29" s="108"/>
    </row>
    <row r="30" spans="1:31" ht="15.75" customHeight="1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8"/>
      <c r="V30" s="148"/>
      <c r="W30" s="149"/>
      <c r="X30" s="149"/>
      <c r="Y30" s="108"/>
      <c r="Z30" s="109"/>
      <c r="AA30" s="109"/>
      <c r="AB30" s="109"/>
      <c r="AC30" s="109"/>
      <c r="AD30" s="108"/>
      <c r="AE30" s="108"/>
    </row>
    <row r="31" spans="1:31" ht="15.75" customHeight="1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08"/>
      <c r="V31" s="148"/>
      <c r="W31" s="149"/>
      <c r="X31" s="149"/>
      <c r="Y31" s="108"/>
      <c r="Z31" s="109"/>
      <c r="AA31" s="109"/>
      <c r="AB31" s="109"/>
      <c r="AC31" s="109"/>
      <c r="AD31" s="108"/>
      <c r="AE31" s="108"/>
    </row>
    <row r="32" spans="1:31" ht="15.75" customHeight="1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08"/>
      <c r="V32" s="148"/>
      <c r="W32" s="149"/>
      <c r="X32" s="149"/>
      <c r="Y32" s="108"/>
      <c r="Z32" s="109"/>
      <c r="AA32" s="109"/>
      <c r="AB32" s="109"/>
      <c r="AC32" s="109"/>
      <c r="AD32" s="108"/>
      <c r="AE32" s="108"/>
    </row>
    <row r="33" spans="1:31" ht="15.75" customHeight="1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08"/>
      <c r="V33" s="148"/>
      <c r="W33" s="149"/>
      <c r="X33" s="149"/>
      <c r="Y33" s="108"/>
      <c r="Z33" s="109"/>
      <c r="AA33" s="109"/>
      <c r="AB33" s="109"/>
      <c r="AC33" s="109"/>
      <c r="AD33" s="108"/>
      <c r="AE33" s="108"/>
    </row>
    <row r="34" spans="1:31" ht="15.75" customHeight="1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08"/>
      <c r="V34" s="148"/>
      <c r="W34" s="149"/>
      <c r="X34" s="149"/>
      <c r="Y34" s="108"/>
      <c r="Z34" s="109"/>
      <c r="AA34" s="109"/>
      <c r="AB34" s="109"/>
      <c r="AC34" s="109"/>
      <c r="AD34" s="108"/>
      <c r="AE34" s="108"/>
    </row>
    <row r="35" spans="1:31" ht="15.75" customHeight="1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08"/>
      <c r="V35" s="148"/>
      <c r="W35" s="149"/>
      <c r="X35" s="149"/>
      <c r="Y35" s="108"/>
      <c r="Z35" s="109"/>
      <c r="AA35" s="109"/>
      <c r="AB35" s="109"/>
      <c r="AC35" s="109"/>
      <c r="AD35" s="108"/>
      <c r="AE35" s="108"/>
    </row>
    <row r="36" spans="1:31" ht="15.75" customHeight="1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08"/>
      <c r="V36" s="148"/>
      <c r="W36" s="149"/>
      <c r="X36" s="149"/>
      <c r="Y36" s="108"/>
      <c r="Z36" s="109"/>
      <c r="AA36" s="109"/>
      <c r="AB36" s="109"/>
      <c r="AC36" s="109"/>
      <c r="AD36" s="108"/>
      <c r="AE36" s="108"/>
    </row>
    <row r="37" spans="1:31" ht="15.75" customHeight="1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08"/>
      <c r="V37" s="148"/>
      <c r="W37" s="149"/>
      <c r="X37" s="149"/>
      <c r="Y37" s="108"/>
      <c r="Z37" s="109"/>
      <c r="AA37" s="109"/>
      <c r="AB37" s="109"/>
      <c r="AC37" s="109"/>
      <c r="AD37" s="108"/>
      <c r="AE37" s="108"/>
    </row>
    <row r="38" spans="1:31" ht="15.75" customHeight="1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08"/>
      <c r="V38" s="148"/>
      <c r="W38" s="149"/>
      <c r="X38" s="149"/>
      <c r="Y38" s="108"/>
      <c r="Z38" s="109"/>
      <c r="AA38" s="109"/>
      <c r="AB38" s="109"/>
      <c r="AC38" s="109"/>
      <c r="AD38" s="108"/>
      <c r="AE38" s="108"/>
    </row>
    <row r="39" spans="1:31" ht="15.75" customHeight="1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08"/>
      <c r="V39" s="148"/>
      <c r="W39" s="149"/>
      <c r="X39" s="149"/>
      <c r="Y39" s="108"/>
      <c r="Z39" s="109"/>
      <c r="AA39" s="109"/>
      <c r="AB39" s="109"/>
      <c r="AC39" s="109"/>
      <c r="AD39" s="108"/>
      <c r="AE39" s="108"/>
    </row>
    <row r="40" spans="1:31" ht="15.75" customHeight="1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08"/>
      <c r="V40" s="148"/>
      <c r="W40" s="149"/>
      <c r="X40" s="149"/>
      <c r="Y40" s="108"/>
      <c r="Z40" s="109"/>
      <c r="AA40" s="109"/>
      <c r="AB40" s="109"/>
      <c r="AC40" s="109"/>
      <c r="AD40" s="108"/>
      <c r="AE40" s="108"/>
    </row>
    <row r="41" spans="1:31" ht="15.75" customHeight="1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08"/>
      <c r="V41" s="148"/>
      <c r="W41" s="149"/>
      <c r="X41" s="149"/>
      <c r="Y41" s="108"/>
      <c r="Z41" s="109"/>
      <c r="AA41" s="109"/>
      <c r="AB41" s="109"/>
      <c r="AC41" s="109"/>
      <c r="AD41" s="108"/>
      <c r="AE41" s="108"/>
    </row>
    <row r="42" spans="1:31" ht="15.75" customHeight="1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08"/>
      <c r="V42" s="148"/>
      <c r="W42" s="149"/>
      <c r="X42" s="149"/>
      <c r="Y42" s="108"/>
      <c r="Z42" s="109"/>
      <c r="AA42" s="109"/>
      <c r="AB42" s="109"/>
      <c r="AC42" s="109"/>
      <c r="AD42" s="108"/>
      <c r="AE42" s="108"/>
    </row>
    <row r="43" spans="1:31" ht="15.75" customHeight="1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08"/>
      <c r="V43" s="148"/>
      <c r="W43" s="149"/>
      <c r="X43" s="149"/>
      <c r="Y43" s="108"/>
      <c r="Z43" s="109"/>
      <c r="AA43" s="109"/>
      <c r="AB43" s="109"/>
      <c r="AC43" s="109"/>
      <c r="AD43" s="108"/>
      <c r="AE43" s="108"/>
    </row>
    <row r="44" spans="1:31" ht="15.75" customHeight="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08"/>
      <c r="V44" s="148"/>
      <c r="W44" s="149"/>
      <c r="X44" s="149"/>
      <c r="Y44" s="108"/>
      <c r="Z44" s="109"/>
      <c r="AA44" s="109"/>
      <c r="AB44" s="109"/>
      <c r="AC44" s="109"/>
      <c r="AD44" s="108"/>
      <c r="AE44" s="108"/>
    </row>
    <row r="45" spans="1:31" ht="15.75" customHeight="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08"/>
      <c r="V45" s="148"/>
      <c r="W45" s="149"/>
      <c r="X45" s="149"/>
      <c r="Y45" s="108"/>
      <c r="Z45" s="109"/>
      <c r="AA45" s="109"/>
      <c r="AB45" s="109"/>
      <c r="AC45" s="109"/>
      <c r="AD45" s="108"/>
      <c r="AE45" s="108"/>
    </row>
    <row r="46" spans="1:31" ht="15.75" customHeight="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08"/>
      <c r="V46" s="148"/>
      <c r="W46" s="149"/>
      <c r="X46" s="149"/>
      <c r="Y46" s="108"/>
      <c r="Z46" s="109"/>
      <c r="AA46" s="109"/>
      <c r="AB46" s="109"/>
      <c r="AC46" s="109"/>
      <c r="AD46" s="108"/>
      <c r="AE46" s="108"/>
    </row>
    <row r="47" spans="1:31" ht="15.75" customHeight="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08"/>
      <c r="V47" s="148"/>
      <c r="W47" s="149"/>
      <c r="X47" s="149"/>
      <c r="Y47" s="108"/>
      <c r="Z47" s="109"/>
      <c r="AA47" s="109"/>
      <c r="AB47" s="109"/>
      <c r="AC47" s="109"/>
      <c r="AD47" s="108"/>
      <c r="AE47" s="108"/>
    </row>
    <row r="48" spans="1:31" ht="15.75" customHeight="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08"/>
      <c r="V48" s="148"/>
      <c r="W48" s="149"/>
      <c r="X48" s="149"/>
      <c r="Y48" s="108"/>
      <c r="Z48" s="109"/>
      <c r="AA48" s="109"/>
      <c r="AB48" s="109"/>
      <c r="AC48" s="109"/>
      <c r="AD48" s="108"/>
      <c r="AE48" s="108"/>
    </row>
    <row r="49" spans="1:31" ht="15.75" customHeight="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08"/>
      <c r="V49" s="148"/>
      <c r="W49" s="149"/>
      <c r="X49" s="149"/>
      <c r="Y49" s="108"/>
      <c r="Z49" s="109"/>
      <c r="AA49" s="109"/>
      <c r="AB49" s="109"/>
      <c r="AC49" s="109"/>
      <c r="AD49" s="108"/>
      <c r="AE49" s="108"/>
    </row>
    <row r="50" spans="1:31" ht="15.75" customHeight="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08"/>
      <c r="V50" s="148"/>
      <c r="W50" s="149"/>
      <c r="X50" s="149"/>
      <c r="Y50" s="108"/>
      <c r="Z50" s="109"/>
      <c r="AA50" s="109"/>
      <c r="AB50" s="109"/>
      <c r="AC50" s="109"/>
      <c r="AD50" s="108"/>
      <c r="AE50" s="108"/>
    </row>
    <row r="51" spans="1:31" ht="15.75" customHeight="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08"/>
      <c r="V51" s="148"/>
      <c r="W51" s="149"/>
      <c r="X51" s="149"/>
      <c r="Y51" s="108"/>
      <c r="Z51" s="109"/>
      <c r="AA51" s="109"/>
      <c r="AB51" s="109"/>
      <c r="AC51" s="109"/>
      <c r="AD51" s="108"/>
      <c r="AE51" s="108"/>
    </row>
    <row r="52" spans="1:31" ht="15.75" customHeight="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08"/>
      <c r="V52" s="148"/>
      <c r="W52" s="149"/>
      <c r="X52" s="149"/>
      <c r="Y52" s="108"/>
      <c r="Z52" s="109"/>
      <c r="AA52" s="109"/>
      <c r="AB52" s="109"/>
      <c r="AC52" s="109"/>
      <c r="AD52" s="108"/>
      <c r="AE52" s="108"/>
    </row>
    <row r="53" spans="1:31" ht="15.75" customHeight="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08"/>
      <c r="V53" s="148"/>
      <c r="W53" s="149"/>
      <c r="X53" s="149"/>
      <c r="Y53" s="108"/>
      <c r="Z53" s="109"/>
      <c r="AA53" s="109"/>
      <c r="AB53" s="109"/>
      <c r="AC53" s="109"/>
      <c r="AD53" s="108"/>
      <c r="AE53" s="108"/>
    </row>
    <row r="54" spans="1:31" ht="23.25" customHeight="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08"/>
      <c r="V54" s="148"/>
      <c r="W54" s="149"/>
      <c r="X54" s="149"/>
      <c r="Y54" s="108"/>
      <c r="Z54" s="109"/>
      <c r="AA54" s="109"/>
      <c r="AB54" s="109"/>
      <c r="AC54" s="109"/>
      <c r="AD54" s="108"/>
      <c r="AE54" s="108"/>
    </row>
    <row r="55" spans="1:31" ht="23.25" customHeight="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08"/>
      <c r="V55" s="148"/>
      <c r="W55" s="149"/>
      <c r="X55" s="149"/>
      <c r="Y55" s="108"/>
      <c r="Z55" s="109"/>
      <c r="AA55" s="109"/>
      <c r="AB55" s="109"/>
      <c r="AC55" s="109"/>
      <c r="AD55" s="108"/>
      <c r="AE55" s="108"/>
    </row>
    <row r="56" spans="1:31" ht="23.25" customHeight="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08"/>
      <c r="V56" s="148"/>
      <c r="W56" s="149"/>
      <c r="X56" s="149"/>
      <c r="Y56" s="108"/>
      <c r="Z56" s="109"/>
      <c r="AA56" s="109"/>
      <c r="AB56" s="109"/>
      <c r="AC56" s="109"/>
      <c r="AD56" s="108"/>
      <c r="AE56" s="108"/>
    </row>
    <row r="57" spans="1:31" ht="23.25" customHeight="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08"/>
      <c r="V57" s="148"/>
      <c r="W57" s="149"/>
      <c r="X57" s="149"/>
      <c r="Y57" s="108"/>
      <c r="Z57" s="109"/>
      <c r="AA57" s="109"/>
      <c r="AB57" s="109"/>
      <c r="AC57" s="109"/>
      <c r="AD57" s="108"/>
      <c r="AE57" s="108"/>
    </row>
    <row r="58" spans="1:31" ht="23.25" customHeight="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08"/>
      <c r="V58" s="148"/>
      <c r="W58" s="149"/>
      <c r="X58" s="149"/>
      <c r="Y58" s="108"/>
      <c r="Z58" s="109"/>
      <c r="AA58" s="109"/>
      <c r="AB58" s="109"/>
      <c r="AC58" s="109"/>
      <c r="AD58" s="108"/>
      <c r="AE58" s="108"/>
    </row>
    <row r="59" spans="1:31" ht="23.25" customHeight="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08"/>
      <c r="V59" s="148"/>
      <c r="W59" s="149"/>
      <c r="X59" s="149"/>
      <c r="Y59" s="108"/>
      <c r="Z59" s="109"/>
      <c r="AA59" s="109"/>
      <c r="AB59" s="109"/>
      <c r="AC59" s="109"/>
      <c r="AD59" s="108"/>
      <c r="AE59" s="108"/>
    </row>
    <row r="60" spans="1:31" ht="23.25" customHeight="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08"/>
      <c r="V60" s="148"/>
      <c r="W60" s="149"/>
      <c r="X60" s="149"/>
      <c r="Y60" s="108"/>
      <c r="Z60" s="109"/>
      <c r="AA60" s="109"/>
      <c r="AB60" s="109"/>
      <c r="AC60" s="109"/>
      <c r="AD60" s="108"/>
      <c r="AE60" s="108"/>
    </row>
    <row r="61" spans="1:31" ht="23.25" customHeight="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08"/>
      <c r="V61" s="148"/>
      <c r="W61" s="149"/>
      <c r="X61" s="149"/>
      <c r="Y61" s="108"/>
      <c r="Z61" s="109"/>
      <c r="AA61" s="109"/>
      <c r="AB61" s="109"/>
      <c r="AC61" s="109"/>
      <c r="AD61" s="108"/>
      <c r="AE61" s="108"/>
    </row>
    <row r="62" spans="1:31" ht="23.25" customHeight="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08"/>
      <c r="V62" s="148"/>
      <c r="W62" s="149"/>
      <c r="X62" s="149"/>
      <c r="Y62" s="108"/>
      <c r="Z62" s="109"/>
      <c r="AA62" s="109"/>
      <c r="AB62" s="109"/>
      <c r="AC62" s="109"/>
      <c r="AD62" s="108"/>
      <c r="AE62" s="108"/>
    </row>
    <row r="63" spans="1:31" ht="23.25" customHeight="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08"/>
      <c r="V63" s="148"/>
      <c r="W63" s="149"/>
      <c r="X63" s="149"/>
      <c r="Y63" s="108"/>
      <c r="Z63" s="109"/>
      <c r="AA63" s="109"/>
      <c r="AB63" s="109"/>
      <c r="AC63" s="109"/>
      <c r="AD63" s="108"/>
      <c r="AE63" s="108"/>
    </row>
    <row r="64" spans="1:31" ht="23.25" customHeight="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08"/>
      <c r="V64" s="148"/>
      <c r="W64" s="149"/>
      <c r="X64" s="149"/>
      <c r="Y64" s="108"/>
      <c r="Z64" s="109"/>
      <c r="AA64" s="109"/>
      <c r="AB64" s="109"/>
      <c r="AC64" s="109"/>
      <c r="AD64" s="108"/>
      <c r="AE64" s="108"/>
    </row>
    <row r="65" spans="1:31" ht="23.25" customHeight="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08"/>
      <c r="V65" s="148"/>
      <c r="W65" s="149"/>
      <c r="X65" s="149"/>
      <c r="Y65" s="108"/>
      <c r="Z65" s="109"/>
      <c r="AA65" s="109"/>
      <c r="AB65" s="109"/>
      <c r="AC65" s="109"/>
      <c r="AD65" s="108"/>
      <c r="AE65" s="108"/>
    </row>
    <row r="66" spans="1:31" ht="23.25" customHeight="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08"/>
      <c r="V66" s="148"/>
      <c r="W66" s="149"/>
      <c r="X66" s="149"/>
      <c r="Y66" s="108"/>
      <c r="Z66" s="109"/>
      <c r="AA66" s="109"/>
      <c r="AB66" s="109"/>
      <c r="AC66" s="109"/>
      <c r="AD66" s="108"/>
      <c r="AE66" s="108"/>
    </row>
    <row r="67" spans="1:31" ht="23.25" customHeight="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08"/>
      <c r="V67" s="148"/>
      <c r="W67" s="149"/>
      <c r="X67" s="149"/>
      <c r="Y67" s="108"/>
      <c r="Z67" s="109"/>
      <c r="AA67" s="109"/>
      <c r="AB67" s="109"/>
      <c r="AC67" s="109"/>
      <c r="AD67" s="108"/>
      <c r="AE67" s="108"/>
    </row>
    <row r="68" spans="1:31" ht="23.25" customHeight="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08"/>
      <c r="V68" s="148"/>
      <c r="W68" s="149"/>
      <c r="X68" s="149"/>
      <c r="Y68" s="108"/>
      <c r="Z68" s="109"/>
      <c r="AA68" s="109"/>
      <c r="AB68" s="109"/>
      <c r="AC68" s="109"/>
      <c r="AD68" s="108"/>
      <c r="AE68" s="108"/>
    </row>
    <row r="69" spans="1:31" ht="23.25" customHeight="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08"/>
      <c r="V69" s="148"/>
      <c r="W69" s="149"/>
      <c r="X69" s="149"/>
      <c r="Y69" s="108"/>
      <c r="Z69" s="109"/>
      <c r="AA69" s="109"/>
      <c r="AB69" s="109"/>
      <c r="AC69" s="109"/>
      <c r="AD69" s="108"/>
      <c r="AE69" s="108"/>
    </row>
    <row r="70" spans="1:31" ht="23.25" customHeight="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08"/>
      <c r="V70" s="148"/>
      <c r="W70" s="149"/>
      <c r="X70" s="149"/>
      <c r="Y70" s="108"/>
      <c r="Z70" s="109"/>
      <c r="AA70" s="109"/>
      <c r="AB70" s="109"/>
      <c r="AC70" s="109"/>
      <c r="AD70" s="108"/>
      <c r="AE70" s="108"/>
    </row>
    <row r="71" spans="1:31" ht="23.25" customHeight="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08"/>
      <c r="V71" s="148"/>
      <c r="W71" s="149"/>
      <c r="X71" s="149"/>
      <c r="Y71" s="108"/>
      <c r="Z71" s="109"/>
      <c r="AA71" s="109"/>
      <c r="AB71" s="109"/>
      <c r="AC71" s="109"/>
      <c r="AD71" s="108"/>
      <c r="AE71" s="108"/>
    </row>
    <row r="72" spans="1:31" ht="23.25" customHeight="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08"/>
      <c r="V72" s="148"/>
      <c r="W72" s="149"/>
      <c r="X72" s="149"/>
      <c r="Y72" s="108"/>
      <c r="Z72" s="109"/>
      <c r="AA72" s="109"/>
      <c r="AB72" s="109"/>
      <c r="AC72" s="109"/>
      <c r="AD72" s="108"/>
      <c r="AE72" s="108"/>
    </row>
    <row r="73" spans="1:31" ht="23.25" customHeight="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08"/>
      <c r="V73" s="148"/>
      <c r="W73" s="149"/>
      <c r="X73" s="149"/>
      <c r="Y73" s="108"/>
      <c r="Z73" s="109"/>
      <c r="AA73" s="109"/>
      <c r="AB73" s="109"/>
      <c r="AC73" s="109"/>
      <c r="AD73" s="108"/>
      <c r="AE73" s="108"/>
    </row>
    <row r="74" spans="1:31" ht="23.25" customHeight="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08"/>
      <c r="V74" s="148"/>
      <c r="W74" s="149"/>
      <c r="X74" s="149"/>
      <c r="Y74" s="108"/>
      <c r="Z74" s="109"/>
      <c r="AA74" s="109"/>
      <c r="AB74" s="109"/>
      <c r="AC74" s="109"/>
      <c r="AD74" s="108"/>
      <c r="AE74" s="108"/>
    </row>
    <row r="75" spans="1:31" ht="23.25" customHeight="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08"/>
      <c r="V75" s="148"/>
      <c r="W75" s="149"/>
      <c r="X75" s="149"/>
      <c r="Y75" s="108"/>
      <c r="Z75" s="109"/>
      <c r="AA75" s="109"/>
      <c r="AB75" s="109"/>
      <c r="AC75" s="109"/>
      <c r="AD75" s="108"/>
      <c r="AE75" s="108"/>
    </row>
    <row r="76" spans="1:31" ht="23.25" customHeight="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08"/>
      <c r="V76" s="148"/>
      <c r="W76" s="149"/>
      <c r="X76" s="149"/>
      <c r="Y76" s="108"/>
      <c r="Z76" s="109"/>
      <c r="AA76" s="109"/>
      <c r="AB76" s="109"/>
      <c r="AC76" s="109"/>
      <c r="AD76" s="108"/>
      <c r="AE76" s="108"/>
    </row>
    <row r="77" spans="1:31" ht="23.25" customHeight="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08"/>
      <c r="V77" s="148"/>
      <c r="W77" s="149"/>
      <c r="X77" s="149"/>
      <c r="Y77" s="108"/>
      <c r="Z77" s="109"/>
      <c r="AA77" s="109"/>
      <c r="AB77" s="109"/>
      <c r="AC77" s="109"/>
      <c r="AD77" s="108"/>
      <c r="AE77" s="108"/>
    </row>
    <row r="78" spans="1:31" ht="23.25" customHeight="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08"/>
      <c r="V78" s="148"/>
      <c r="W78" s="149"/>
      <c r="X78" s="149"/>
      <c r="Y78" s="108"/>
      <c r="Z78" s="109"/>
      <c r="AA78" s="109"/>
      <c r="AB78" s="109"/>
      <c r="AC78" s="109"/>
      <c r="AD78" s="108"/>
      <c r="AE78" s="108"/>
    </row>
    <row r="79" spans="1:31" ht="23.25" customHeight="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08"/>
      <c r="V79" s="148"/>
      <c r="W79" s="149"/>
      <c r="X79" s="149"/>
      <c r="Y79" s="108"/>
      <c r="Z79" s="109"/>
      <c r="AA79" s="109"/>
      <c r="AB79" s="109"/>
      <c r="AC79" s="109"/>
      <c r="AD79" s="108"/>
      <c r="AE79" s="108"/>
    </row>
    <row r="80" spans="1:31" ht="23.25" customHeight="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08"/>
      <c r="V80" s="148"/>
      <c r="W80" s="149"/>
      <c r="X80" s="149"/>
      <c r="Y80" s="108"/>
      <c r="Z80" s="109"/>
      <c r="AA80" s="109"/>
      <c r="AB80" s="109"/>
      <c r="AC80" s="109"/>
      <c r="AD80" s="108"/>
      <c r="AE80" s="108"/>
    </row>
    <row r="81" spans="1:31" ht="23.25" customHeight="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08"/>
      <c r="V81" s="148"/>
      <c r="W81" s="149"/>
      <c r="X81" s="149"/>
      <c r="Y81" s="108"/>
      <c r="Z81" s="109"/>
      <c r="AA81" s="109"/>
      <c r="AB81" s="109"/>
      <c r="AC81" s="109"/>
      <c r="AD81" s="108"/>
      <c r="AE81" s="108"/>
    </row>
    <row r="82" spans="1:31" ht="23.25" customHeight="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08"/>
      <c r="V82" s="148"/>
      <c r="W82" s="149"/>
      <c r="X82" s="149"/>
      <c r="Y82" s="108"/>
      <c r="Z82" s="109"/>
      <c r="AA82" s="109"/>
      <c r="AB82" s="109"/>
      <c r="AC82" s="109"/>
      <c r="AD82" s="108"/>
      <c r="AE82" s="108"/>
    </row>
    <row r="83" spans="1:31" ht="23.25" customHeight="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08"/>
      <c r="V83" s="148"/>
      <c r="W83" s="149"/>
      <c r="X83" s="149"/>
      <c r="Y83" s="108"/>
      <c r="Z83" s="109"/>
      <c r="AA83" s="109"/>
      <c r="AB83" s="109"/>
      <c r="AC83" s="109"/>
      <c r="AD83" s="108"/>
      <c r="AE83" s="108"/>
    </row>
    <row r="84" spans="1:31" ht="23.25" customHeight="1">
      <c r="A84" s="12"/>
      <c r="B84" s="12"/>
      <c r="C84" s="13"/>
      <c r="D84" s="13"/>
      <c r="E84" s="14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08"/>
      <c r="V84" s="148"/>
      <c r="W84" s="149"/>
      <c r="X84" s="149"/>
      <c r="Y84" s="108"/>
      <c r="Z84" s="109"/>
      <c r="AA84" s="109"/>
      <c r="AB84" s="109"/>
      <c r="AC84" s="109"/>
      <c r="AD84" s="108"/>
      <c r="AE84" s="108"/>
    </row>
    <row r="85" spans="1:31" ht="23.25" customHeight="1">
      <c r="A85" s="12"/>
      <c r="B85" s="12"/>
      <c r="C85" s="13"/>
      <c r="D85" s="13"/>
      <c r="E85" s="14"/>
      <c r="F85" s="15"/>
      <c r="G85" s="15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08"/>
      <c r="V85" s="148"/>
      <c r="W85" s="149"/>
      <c r="X85" s="149"/>
      <c r="Y85" s="108"/>
      <c r="Z85" s="109"/>
      <c r="AA85" s="109"/>
      <c r="AB85" s="109"/>
      <c r="AC85" s="109"/>
      <c r="AD85" s="108"/>
      <c r="AE85" s="108"/>
    </row>
    <row r="86" spans="1:31" ht="23.25" customHeight="1">
      <c r="A86" s="12"/>
      <c r="B86" s="12"/>
      <c r="C86" s="13"/>
      <c r="D86" s="13"/>
      <c r="E86" s="14"/>
      <c r="F86" s="15"/>
      <c r="G86" s="15"/>
      <c r="H86" s="1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08"/>
      <c r="V86" s="148"/>
      <c r="W86" s="149"/>
      <c r="X86" s="149"/>
      <c r="Y86" s="108"/>
      <c r="Z86" s="109"/>
      <c r="AA86" s="109"/>
      <c r="AB86" s="109"/>
      <c r="AC86" s="109"/>
      <c r="AD86" s="108"/>
      <c r="AE86" s="108"/>
    </row>
    <row r="87" spans="1:31" ht="23.25" customHeight="1">
      <c r="A87" s="12"/>
      <c r="B87" s="12"/>
      <c r="C87" s="13"/>
      <c r="D87" s="13"/>
      <c r="E87" s="14"/>
      <c r="F87" s="15"/>
      <c r="G87" s="15"/>
      <c r="H87" s="1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08"/>
      <c r="V87" s="148"/>
      <c r="W87" s="149"/>
      <c r="X87" s="149"/>
      <c r="Y87" s="108"/>
      <c r="Z87" s="109"/>
      <c r="AA87" s="109"/>
      <c r="AB87" s="109"/>
      <c r="AC87" s="109"/>
      <c r="AD87" s="108"/>
      <c r="AE87" s="108"/>
    </row>
    <row r="88" spans="1:31" ht="23.25" customHeight="1">
      <c r="A88" s="12"/>
      <c r="B88" s="12"/>
      <c r="C88" s="13"/>
      <c r="D88" s="13"/>
      <c r="E88" s="14"/>
      <c r="F88" s="15"/>
      <c r="G88" s="15"/>
      <c r="H88" s="1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08"/>
      <c r="V88" s="148"/>
      <c r="W88" s="149"/>
      <c r="X88" s="149"/>
      <c r="Y88" s="108"/>
      <c r="Z88" s="109"/>
      <c r="AA88" s="109"/>
      <c r="AB88" s="109"/>
      <c r="AC88" s="109"/>
      <c r="AD88" s="108"/>
      <c r="AE88" s="108"/>
    </row>
    <row r="89" spans="1:31" ht="23.25" customHeight="1">
      <c r="A89" s="12"/>
      <c r="B89" s="12"/>
      <c r="C89" s="13"/>
      <c r="D89" s="13"/>
      <c r="E89" s="14"/>
      <c r="F89" s="15"/>
      <c r="G89" s="15"/>
      <c r="H89" s="1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08"/>
      <c r="V89" s="148"/>
      <c r="W89" s="149"/>
      <c r="X89" s="149"/>
      <c r="Y89" s="108"/>
      <c r="Z89" s="109"/>
      <c r="AA89" s="109"/>
      <c r="AB89" s="109"/>
      <c r="AC89" s="109"/>
      <c r="AD89" s="108"/>
      <c r="AE89" s="108"/>
    </row>
    <row r="90" spans="1:31" ht="23.25" customHeight="1">
      <c r="A90" s="12"/>
      <c r="B90" s="12"/>
      <c r="C90" s="13"/>
      <c r="D90" s="13"/>
      <c r="E90" s="14"/>
      <c r="F90" s="15"/>
      <c r="G90" s="15"/>
      <c r="H90" s="1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08"/>
      <c r="V90" s="148"/>
      <c r="W90" s="149"/>
      <c r="X90" s="149"/>
      <c r="Y90" s="108"/>
      <c r="Z90" s="109"/>
      <c r="AA90" s="109"/>
      <c r="AB90" s="109"/>
      <c r="AC90" s="109"/>
      <c r="AD90" s="108"/>
      <c r="AE90" s="108"/>
    </row>
    <row r="91" spans="1:31" ht="23.25" customHeight="1">
      <c r="A91" s="12"/>
      <c r="B91" s="12"/>
      <c r="C91" s="13"/>
      <c r="D91" s="13"/>
      <c r="E91" s="14"/>
      <c r="F91" s="15"/>
      <c r="G91" s="15"/>
      <c r="H91" s="1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08"/>
      <c r="V91" s="148"/>
      <c r="W91" s="149"/>
      <c r="X91" s="149"/>
      <c r="Y91" s="108"/>
      <c r="Z91" s="109"/>
      <c r="AA91" s="109"/>
      <c r="AB91" s="109"/>
      <c r="AC91" s="109"/>
      <c r="AD91" s="108"/>
      <c r="AE91" s="108"/>
    </row>
    <row r="92" spans="1:31" ht="23.25" customHeight="1">
      <c r="A92" s="12"/>
      <c r="B92" s="12"/>
      <c r="C92" s="13"/>
      <c r="D92" s="13"/>
      <c r="E92" s="14"/>
      <c r="F92" s="15"/>
      <c r="G92" s="15"/>
      <c r="H92" s="1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08"/>
      <c r="V92" s="148"/>
      <c r="W92" s="149"/>
      <c r="X92" s="149"/>
      <c r="Y92" s="108"/>
      <c r="Z92" s="109"/>
      <c r="AA92" s="109"/>
      <c r="AB92" s="109"/>
      <c r="AC92" s="109"/>
      <c r="AD92" s="108"/>
      <c r="AE92" s="108"/>
    </row>
    <row r="93" spans="1:31" ht="23.25" customHeight="1">
      <c r="A93" s="12"/>
      <c r="B93" s="12"/>
      <c r="C93" s="13"/>
      <c r="D93" s="13"/>
      <c r="E93" s="14"/>
      <c r="F93" s="15"/>
      <c r="G93" s="15"/>
      <c r="H93" s="1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08"/>
      <c r="V93" s="148"/>
      <c r="W93" s="149"/>
      <c r="X93" s="149"/>
      <c r="Y93" s="108"/>
      <c r="Z93" s="109"/>
      <c r="AA93" s="109"/>
      <c r="AB93" s="109"/>
      <c r="AC93" s="109"/>
      <c r="AD93" s="108"/>
      <c r="AE93" s="108"/>
    </row>
    <row r="94" spans="1:31" ht="23.25" customHeight="1">
      <c r="A94" s="12"/>
      <c r="B94" s="12"/>
      <c r="C94" s="13"/>
      <c r="D94" s="13"/>
      <c r="E94" s="14"/>
      <c r="F94" s="15"/>
      <c r="G94" s="15"/>
      <c r="H94" s="1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08"/>
      <c r="V94" s="148"/>
      <c r="W94" s="149"/>
      <c r="X94" s="149"/>
      <c r="Y94" s="108"/>
      <c r="Z94" s="109"/>
      <c r="AA94" s="109"/>
      <c r="AB94" s="109"/>
      <c r="AC94" s="109"/>
      <c r="AD94" s="108"/>
      <c r="AE94" s="108"/>
    </row>
    <row r="95" spans="1:31" ht="23.25" customHeight="1">
      <c r="A95" s="12"/>
      <c r="B95" s="12"/>
      <c r="C95" s="13"/>
      <c r="D95" s="13"/>
      <c r="E95" s="14"/>
      <c r="F95" s="15"/>
      <c r="G95" s="15"/>
      <c r="H95" s="1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08"/>
      <c r="V95" s="148"/>
      <c r="W95" s="149"/>
      <c r="X95" s="149"/>
      <c r="Y95" s="108"/>
      <c r="Z95" s="109"/>
      <c r="AA95" s="109"/>
      <c r="AB95" s="109"/>
      <c r="AC95" s="109"/>
      <c r="AD95" s="108"/>
      <c r="AE95" s="108"/>
    </row>
    <row r="96" spans="1:31" ht="23.25" customHeight="1">
      <c r="A96" s="12"/>
      <c r="B96" s="12"/>
      <c r="C96" s="13"/>
      <c r="D96" s="13"/>
      <c r="E96" s="14"/>
      <c r="F96" s="15"/>
      <c r="G96" s="15"/>
      <c r="H96" s="1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08"/>
      <c r="V96" s="148"/>
      <c r="W96" s="149"/>
      <c r="X96" s="149"/>
      <c r="Y96" s="108"/>
      <c r="Z96" s="109"/>
      <c r="AA96" s="109"/>
      <c r="AB96" s="109"/>
      <c r="AC96" s="109"/>
      <c r="AD96" s="108"/>
      <c r="AE96" s="108"/>
    </row>
    <row r="97" spans="1:31" ht="23.25" customHeight="1">
      <c r="A97" s="12"/>
      <c r="B97" s="12"/>
      <c r="C97" s="13"/>
      <c r="D97" s="13"/>
      <c r="E97" s="14"/>
      <c r="F97" s="15"/>
      <c r="G97" s="15"/>
      <c r="H97" s="1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08"/>
      <c r="V97" s="148"/>
      <c r="W97" s="149"/>
      <c r="X97" s="149"/>
      <c r="Y97" s="108"/>
      <c r="Z97" s="109"/>
      <c r="AA97" s="109"/>
      <c r="AB97" s="109"/>
      <c r="AC97" s="109"/>
      <c r="AD97" s="108"/>
      <c r="AE97" s="108"/>
    </row>
    <row r="98" spans="1:31" ht="23.25" customHeight="1">
      <c r="A98" s="12"/>
      <c r="B98" s="12"/>
      <c r="C98" s="13"/>
      <c r="D98" s="13"/>
      <c r="E98" s="14"/>
      <c r="F98" s="15"/>
      <c r="G98" s="15"/>
      <c r="H98" s="1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08"/>
      <c r="V98" s="148"/>
      <c r="W98" s="149"/>
      <c r="X98" s="149"/>
      <c r="Y98" s="108"/>
      <c r="Z98" s="109"/>
      <c r="AA98" s="109"/>
      <c r="AB98" s="109"/>
      <c r="AC98" s="109"/>
      <c r="AD98" s="108"/>
      <c r="AE98" s="108"/>
    </row>
    <row r="99" spans="1:31" ht="23.25" customHeight="1">
      <c r="A99" s="12"/>
      <c r="B99" s="12"/>
      <c r="C99" s="13"/>
      <c r="D99" s="13"/>
      <c r="E99" s="14"/>
      <c r="F99" s="15"/>
      <c r="G99" s="15"/>
      <c r="H99" s="1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08"/>
      <c r="V99" s="148"/>
      <c r="W99" s="149"/>
      <c r="X99" s="149"/>
      <c r="Y99" s="108"/>
      <c r="Z99" s="109"/>
      <c r="AA99" s="109"/>
      <c r="AB99" s="109"/>
      <c r="AC99" s="109"/>
      <c r="AD99" s="108"/>
      <c r="AE99" s="108"/>
    </row>
    <row r="100" spans="1:31" ht="23.25" customHeight="1">
      <c r="A100" s="12"/>
      <c r="B100" s="12"/>
      <c r="C100" s="13"/>
      <c r="D100" s="13"/>
      <c r="E100" s="14"/>
      <c r="F100" s="15"/>
      <c r="G100" s="15"/>
      <c r="H100" s="1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08"/>
      <c r="V100" s="148"/>
      <c r="W100" s="149"/>
      <c r="X100" s="149"/>
      <c r="Y100" s="108"/>
      <c r="Z100" s="109"/>
      <c r="AA100" s="109"/>
      <c r="AB100" s="109"/>
      <c r="AC100" s="109"/>
      <c r="AD100" s="108"/>
      <c r="AE100" s="108"/>
    </row>
    <row r="101" spans="1:31" ht="23.25" customHeight="1">
      <c r="A101" s="12"/>
      <c r="B101" s="12"/>
      <c r="C101" s="13"/>
      <c r="D101" s="13"/>
      <c r="E101" s="14"/>
      <c r="F101" s="15"/>
      <c r="G101" s="15"/>
      <c r="H101" s="15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08"/>
      <c r="V101" s="148"/>
      <c r="W101" s="149"/>
      <c r="X101" s="149"/>
      <c r="Y101" s="108"/>
      <c r="Z101" s="109"/>
      <c r="AA101" s="109"/>
      <c r="AB101" s="109"/>
      <c r="AC101" s="109"/>
      <c r="AD101" s="108"/>
      <c r="AE101" s="108"/>
    </row>
    <row r="102" spans="1:31" ht="23.25" customHeight="1">
      <c r="A102" s="12"/>
      <c r="B102" s="12"/>
      <c r="C102" s="13"/>
      <c r="D102" s="13"/>
      <c r="E102" s="14"/>
      <c r="F102" s="15"/>
      <c r="G102" s="15"/>
      <c r="H102" s="15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08"/>
      <c r="V102" s="148"/>
      <c r="W102" s="149"/>
      <c r="X102" s="149"/>
      <c r="Y102" s="108"/>
      <c r="Z102" s="109"/>
      <c r="AA102" s="109"/>
      <c r="AB102" s="109"/>
      <c r="AC102" s="109"/>
      <c r="AD102" s="108"/>
      <c r="AE102" s="108"/>
    </row>
    <row r="103" spans="1:31" ht="23.25" customHeight="1">
      <c r="A103" s="12"/>
      <c r="B103" s="12"/>
      <c r="C103" s="13"/>
      <c r="D103" s="13"/>
      <c r="E103" s="14"/>
      <c r="F103" s="15"/>
      <c r="G103" s="15"/>
      <c r="H103" s="1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08"/>
      <c r="V103" s="148"/>
      <c r="W103" s="149"/>
      <c r="X103" s="149"/>
      <c r="Y103" s="108"/>
      <c r="Z103" s="109"/>
      <c r="AA103" s="109"/>
      <c r="AB103" s="109"/>
      <c r="AC103" s="109"/>
      <c r="AD103" s="108"/>
      <c r="AE103" s="108"/>
    </row>
    <row r="104" spans="1:31" ht="23.25" customHeight="1">
      <c r="A104" s="12"/>
      <c r="B104" s="12"/>
      <c r="C104" s="13"/>
      <c r="D104" s="13"/>
      <c r="E104" s="14"/>
      <c r="F104" s="15"/>
      <c r="G104" s="15"/>
      <c r="H104" s="15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08"/>
      <c r="V104" s="148"/>
      <c r="W104" s="149"/>
      <c r="X104" s="149"/>
      <c r="Y104" s="108"/>
      <c r="Z104" s="109"/>
      <c r="AA104" s="109"/>
      <c r="AB104" s="109"/>
      <c r="AC104" s="109"/>
      <c r="AD104" s="108"/>
      <c r="AE104" s="108"/>
    </row>
    <row r="105" spans="1:31" ht="23.25" customHeight="1">
      <c r="A105" s="12"/>
      <c r="B105" s="12"/>
      <c r="C105" s="13"/>
      <c r="D105" s="13"/>
      <c r="E105" s="14"/>
      <c r="F105" s="15"/>
      <c r="G105" s="15"/>
      <c r="H105" s="15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08"/>
      <c r="V105" s="148"/>
      <c r="W105" s="149"/>
      <c r="X105" s="149"/>
      <c r="Y105" s="108"/>
      <c r="Z105" s="109"/>
      <c r="AA105" s="109"/>
      <c r="AB105" s="109"/>
      <c r="AC105" s="109"/>
      <c r="AD105" s="108"/>
      <c r="AE105" s="108"/>
    </row>
    <row r="106" spans="1:31" ht="23.25" customHeight="1">
      <c r="A106" s="12"/>
      <c r="B106" s="12"/>
      <c r="C106" s="13"/>
      <c r="D106" s="13"/>
      <c r="E106" s="14"/>
      <c r="F106" s="15"/>
      <c r="G106" s="15"/>
      <c r="H106" s="15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08"/>
      <c r="V106" s="148"/>
      <c r="W106" s="149"/>
      <c r="X106" s="149"/>
      <c r="Y106" s="108"/>
      <c r="Z106" s="109"/>
      <c r="AA106" s="109"/>
      <c r="AB106" s="109"/>
      <c r="AC106" s="109"/>
      <c r="AD106" s="108"/>
      <c r="AE106" s="108"/>
    </row>
    <row r="107" spans="1:31" ht="23.25" customHeight="1">
      <c r="A107" s="12"/>
      <c r="B107" s="12"/>
      <c r="C107" s="13"/>
      <c r="D107" s="13"/>
      <c r="E107" s="14"/>
      <c r="F107" s="15"/>
      <c r="G107" s="15"/>
      <c r="H107" s="15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08"/>
      <c r="V107" s="148"/>
      <c r="W107" s="149"/>
      <c r="X107" s="149"/>
      <c r="Y107" s="108"/>
      <c r="Z107" s="109"/>
      <c r="AA107" s="109"/>
      <c r="AB107" s="109"/>
      <c r="AC107" s="109"/>
      <c r="AD107" s="108"/>
      <c r="AE107" s="108"/>
    </row>
    <row r="108" spans="1:31" ht="23.25" customHeight="1">
      <c r="A108" s="12"/>
      <c r="B108" s="12"/>
      <c r="C108" s="13"/>
      <c r="D108" s="13"/>
      <c r="E108" s="14"/>
      <c r="F108" s="15"/>
      <c r="G108" s="15"/>
      <c r="H108" s="15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08"/>
      <c r="V108" s="148"/>
      <c r="W108" s="149"/>
      <c r="X108" s="149"/>
      <c r="Y108" s="108"/>
      <c r="Z108" s="109"/>
      <c r="AA108" s="109"/>
      <c r="AB108" s="109"/>
      <c r="AC108" s="109"/>
      <c r="AD108" s="108"/>
      <c r="AE108" s="108"/>
    </row>
    <row r="109" spans="1:31" ht="23.25" customHeight="1">
      <c r="A109" s="12"/>
      <c r="B109" s="12"/>
      <c r="C109" s="13"/>
      <c r="D109" s="13"/>
      <c r="E109" s="14"/>
      <c r="F109" s="15"/>
      <c r="G109" s="15"/>
      <c r="H109" s="1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08"/>
      <c r="V109" s="148"/>
      <c r="W109" s="149"/>
      <c r="X109" s="149"/>
      <c r="Y109" s="108"/>
      <c r="Z109" s="109"/>
      <c r="AA109" s="109"/>
      <c r="AB109" s="109"/>
      <c r="AC109" s="109"/>
      <c r="AD109" s="108"/>
      <c r="AE109" s="108"/>
    </row>
    <row r="110" spans="1:31" ht="23.25" customHeight="1">
      <c r="A110" s="12"/>
      <c r="B110" s="12"/>
      <c r="C110" s="13"/>
      <c r="D110" s="13"/>
      <c r="E110" s="14"/>
      <c r="F110" s="15"/>
      <c r="G110" s="15"/>
      <c r="H110" s="15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08"/>
      <c r="V110" s="148"/>
      <c r="W110" s="149"/>
      <c r="X110" s="149"/>
      <c r="Y110" s="108"/>
      <c r="Z110" s="109"/>
      <c r="AA110" s="109"/>
      <c r="AB110" s="109"/>
      <c r="AC110" s="109"/>
      <c r="AD110" s="108"/>
      <c r="AE110" s="108"/>
    </row>
    <row r="111" spans="1:31" ht="23.25" customHeight="1">
      <c r="A111" s="12"/>
      <c r="B111" s="12"/>
      <c r="C111" s="13"/>
      <c r="D111" s="13"/>
      <c r="E111" s="14"/>
      <c r="F111" s="15"/>
      <c r="G111" s="15"/>
      <c r="H111" s="15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08"/>
      <c r="V111" s="148"/>
      <c r="W111" s="149"/>
      <c r="X111" s="149"/>
      <c r="Y111" s="108"/>
      <c r="Z111" s="109"/>
      <c r="AA111" s="109"/>
      <c r="AB111" s="109"/>
      <c r="AC111" s="109"/>
      <c r="AD111" s="108"/>
      <c r="AE111" s="108"/>
    </row>
    <row r="112" spans="1:31" ht="23.25" customHeight="1">
      <c r="A112" s="12"/>
      <c r="B112" s="12"/>
      <c r="C112" s="13"/>
      <c r="D112" s="13"/>
      <c r="E112" s="14"/>
      <c r="F112" s="15"/>
      <c r="G112" s="15"/>
      <c r="H112" s="15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08"/>
      <c r="V112" s="148"/>
      <c r="W112" s="149"/>
      <c r="X112" s="149"/>
      <c r="Y112" s="108"/>
      <c r="Z112" s="109"/>
      <c r="AA112" s="109"/>
      <c r="AB112" s="109"/>
      <c r="AC112" s="109"/>
      <c r="AD112" s="108"/>
      <c r="AE112" s="108"/>
    </row>
    <row r="113" spans="1:31" ht="23.25" customHeight="1">
      <c r="A113" s="12"/>
      <c r="B113" s="12"/>
      <c r="C113" s="13"/>
      <c r="D113" s="13"/>
      <c r="E113" s="14"/>
      <c r="F113" s="15"/>
      <c r="G113" s="15"/>
      <c r="H113" s="15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08"/>
      <c r="V113" s="148"/>
      <c r="W113" s="149"/>
      <c r="X113" s="149"/>
      <c r="Y113" s="108"/>
      <c r="Z113" s="109"/>
      <c r="AA113" s="109"/>
      <c r="AB113" s="109"/>
      <c r="AC113" s="109"/>
      <c r="AD113" s="108"/>
      <c r="AE113" s="108"/>
    </row>
    <row r="114" spans="1:31" ht="23.25" customHeight="1">
      <c r="A114" s="12"/>
      <c r="B114" s="12"/>
      <c r="C114" s="13"/>
      <c r="D114" s="13"/>
      <c r="E114" s="14"/>
      <c r="F114" s="15"/>
      <c r="G114" s="15"/>
      <c r="H114" s="15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08"/>
      <c r="V114" s="148"/>
      <c r="W114" s="149"/>
      <c r="X114" s="149"/>
      <c r="Y114" s="108"/>
      <c r="Z114" s="109"/>
      <c r="AA114" s="109"/>
      <c r="AB114" s="109"/>
      <c r="AC114" s="109"/>
      <c r="AD114" s="108"/>
      <c r="AE114" s="108"/>
    </row>
    <row r="115" spans="1:31" ht="23.25" customHeight="1">
      <c r="A115" s="12"/>
      <c r="B115" s="12"/>
      <c r="C115" s="13"/>
      <c r="D115" s="13"/>
      <c r="E115" s="14"/>
      <c r="F115" s="15"/>
      <c r="G115" s="15"/>
      <c r="H115" s="15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08"/>
      <c r="V115" s="148"/>
      <c r="W115" s="149"/>
      <c r="X115" s="149"/>
      <c r="Y115" s="108"/>
      <c r="Z115" s="109"/>
      <c r="AA115" s="109"/>
      <c r="AB115" s="109"/>
      <c r="AC115" s="109"/>
      <c r="AD115" s="108"/>
      <c r="AE115" s="108"/>
    </row>
    <row r="116" spans="1:31" ht="23.25" customHeight="1">
      <c r="A116" s="12"/>
      <c r="B116" s="12"/>
      <c r="C116" s="13"/>
      <c r="D116" s="13"/>
      <c r="E116" s="14"/>
      <c r="F116" s="15"/>
      <c r="G116" s="15"/>
      <c r="H116" s="15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08"/>
      <c r="V116" s="148"/>
      <c r="W116" s="149"/>
      <c r="X116" s="149"/>
      <c r="Y116" s="108"/>
      <c r="Z116" s="109"/>
      <c r="AA116" s="109"/>
      <c r="AB116" s="109"/>
      <c r="AC116" s="109"/>
      <c r="AD116" s="108"/>
      <c r="AE116" s="108"/>
    </row>
    <row r="117" spans="1:31" ht="23.25" customHeight="1">
      <c r="A117" s="12"/>
      <c r="B117" s="12"/>
      <c r="C117" s="13"/>
      <c r="D117" s="13"/>
      <c r="E117" s="14"/>
      <c r="F117" s="15"/>
      <c r="G117" s="15"/>
      <c r="H117" s="15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08"/>
      <c r="V117" s="148"/>
      <c r="W117" s="149"/>
      <c r="X117" s="149"/>
      <c r="Y117" s="108"/>
      <c r="Z117" s="109"/>
      <c r="AA117" s="109"/>
      <c r="AB117" s="109"/>
      <c r="AC117" s="109"/>
      <c r="AD117" s="108"/>
      <c r="AE117" s="108"/>
    </row>
    <row r="118" spans="1:31" ht="23.25" customHeight="1">
      <c r="A118" s="12"/>
      <c r="B118" s="12"/>
      <c r="C118" s="13"/>
      <c r="D118" s="13"/>
      <c r="E118" s="14"/>
      <c r="F118" s="15"/>
      <c r="G118" s="15"/>
      <c r="H118" s="15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08"/>
      <c r="V118" s="148"/>
      <c r="W118" s="149"/>
      <c r="X118" s="149"/>
      <c r="Y118" s="108"/>
      <c r="Z118" s="109"/>
      <c r="AA118" s="109"/>
      <c r="AB118" s="109"/>
      <c r="AC118" s="109"/>
      <c r="AD118" s="108"/>
      <c r="AE118" s="108"/>
    </row>
    <row r="119" spans="1:31" ht="23.25" customHeight="1">
      <c r="A119" s="12"/>
      <c r="B119" s="12"/>
      <c r="C119" s="13"/>
      <c r="D119" s="13"/>
      <c r="E119" s="14"/>
      <c r="F119" s="15"/>
      <c r="G119" s="15"/>
      <c r="H119" s="15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08"/>
      <c r="V119" s="148"/>
      <c r="W119" s="149"/>
      <c r="X119" s="149"/>
      <c r="Y119" s="108"/>
      <c r="Z119" s="109"/>
      <c r="AA119" s="109"/>
      <c r="AB119" s="109"/>
      <c r="AC119" s="109"/>
      <c r="AD119" s="108"/>
      <c r="AE119" s="108"/>
    </row>
    <row r="120" spans="1:31" ht="23.25" customHeight="1">
      <c r="A120" s="12"/>
      <c r="B120" s="12"/>
      <c r="C120" s="13"/>
      <c r="D120" s="13"/>
      <c r="E120" s="14"/>
      <c r="F120" s="15"/>
      <c r="G120" s="15"/>
      <c r="H120" s="15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08"/>
      <c r="V120" s="148"/>
      <c r="W120" s="149"/>
      <c r="X120" s="149"/>
      <c r="Y120" s="108"/>
      <c r="Z120" s="109"/>
      <c r="AA120" s="109"/>
      <c r="AB120" s="109"/>
      <c r="AC120" s="109"/>
      <c r="AD120" s="108"/>
      <c r="AE120" s="108"/>
    </row>
    <row r="121" spans="1:31" ht="23.25" customHeight="1">
      <c r="A121" s="12"/>
      <c r="B121" s="12"/>
      <c r="C121" s="13"/>
      <c r="D121" s="13"/>
      <c r="E121" s="14"/>
      <c r="F121" s="15"/>
      <c r="G121" s="15"/>
      <c r="H121" s="15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08"/>
      <c r="V121" s="148"/>
      <c r="W121" s="149"/>
      <c r="X121" s="149"/>
      <c r="Y121" s="108"/>
      <c r="Z121" s="109"/>
      <c r="AA121" s="109"/>
      <c r="AB121" s="109"/>
      <c r="AC121" s="109"/>
      <c r="AD121" s="108"/>
      <c r="AE121" s="108"/>
    </row>
    <row r="122" spans="1:31" ht="23.25" customHeight="1">
      <c r="A122" s="12"/>
      <c r="B122" s="12"/>
      <c r="C122" s="13"/>
      <c r="D122" s="13"/>
      <c r="E122" s="14"/>
      <c r="F122" s="15"/>
      <c r="G122" s="15"/>
      <c r="H122" s="15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08"/>
      <c r="V122" s="148"/>
      <c r="W122" s="149"/>
      <c r="X122" s="149"/>
      <c r="Y122" s="108"/>
      <c r="Z122" s="109"/>
      <c r="AA122" s="109"/>
      <c r="AB122" s="109"/>
      <c r="AC122" s="109"/>
      <c r="AD122" s="108"/>
      <c r="AE122" s="108"/>
    </row>
    <row r="123" spans="1:31" ht="23.25" customHeight="1">
      <c r="A123" s="12"/>
      <c r="B123" s="12"/>
      <c r="C123" s="13"/>
      <c r="D123" s="13"/>
      <c r="E123" s="14"/>
      <c r="F123" s="15"/>
      <c r="G123" s="15"/>
      <c r="H123" s="15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08"/>
      <c r="V123" s="148"/>
      <c r="W123" s="149"/>
      <c r="X123" s="149"/>
      <c r="Y123" s="108"/>
      <c r="Z123" s="109"/>
      <c r="AA123" s="109"/>
      <c r="AB123" s="109"/>
      <c r="AC123" s="109"/>
      <c r="AD123" s="108"/>
      <c r="AE123" s="108"/>
    </row>
    <row r="124" spans="1:31" ht="23.25" customHeight="1">
      <c r="A124" s="12"/>
      <c r="B124" s="12"/>
      <c r="C124" s="13"/>
      <c r="D124" s="13"/>
      <c r="E124" s="14"/>
      <c r="F124" s="15"/>
      <c r="G124" s="15"/>
      <c r="H124" s="15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08"/>
      <c r="V124" s="148"/>
      <c r="W124" s="149"/>
      <c r="X124" s="149"/>
      <c r="Y124" s="108"/>
      <c r="Z124" s="109"/>
      <c r="AA124" s="109"/>
      <c r="AB124" s="109"/>
      <c r="AC124" s="109"/>
      <c r="AD124" s="108"/>
      <c r="AE124" s="108"/>
    </row>
    <row r="125" spans="1:31" ht="23.25" customHeight="1">
      <c r="A125" s="12"/>
      <c r="B125" s="12"/>
      <c r="C125" s="13"/>
      <c r="D125" s="13"/>
      <c r="E125" s="14"/>
      <c r="F125" s="15"/>
      <c r="G125" s="15"/>
      <c r="H125" s="15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08"/>
      <c r="V125" s="148"/>
      <c r="W125" s="149"/>
      <c r="X125" s="149"/>
      <c r="Y125" s="108"/>
      <c r="Z125" s="109"/>
      <c r="AA125" s="109"/>
      <c r="AB125" s="109"/>
      <c r="AC125" s="109"/>
      <c r="AD125" s="108"/>
      <c r="AE125" s="108"/>
    </row>
    <row r="126" spans="1:31" ht="23.25" customHeight="1">
      <c r="A126" s="12"/>
      <c r="B126" s="12"/>
      <c r="C126" s="13"/>
      <c r="D126" s="13"/>
      <c r="E126" s="14"/>
      <c r="F126" s="15"/>
      <c r="G126" s="15"/>
      <c r="H126" s="15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08"/>
      <c r="V126" s="148"/>
      <c r="W126" s="149"/>
      <c r="X126" s="149"/>
      <c r="Y126" s="108"/>
      <c r="Z126" s="109"/>
      <c r="AA126" s="109"/>
      <c r="AB126" s="109"/>
      <c r="AC126" s="109"/>
      <c r="AD126" s="108"/>
      <c r="AE126" s="108"/>
    </row>
    <row r="127" spans="1:31" ht="23.25" customHeight="1">
      <c r="A127" s="12"/>
      <c r="B127" s="12"/>
      <c r="C127" s="13"/>
      <c r="D127" s="13"/>
      <c r="E127" s="14"/>
      <c r="F127" s="15"/>
      <c r="G127" s="15"/>
      <c r="H127" s="15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08"/>
      <c r="V127" s="148"/>
      <c r="W127" s="149"/>
      <c r="X127" s="149"/>
      <c r="Y127" s="108"/>
      <c r="Z127" s="109"/>
      <c r="AA127" s="109"/>
      <c r="AB127" s="109"/>
      <c r="AC127" s="109"/>
      <c r="AD127" s="108"/>
      <c r="AE127" s="108"/>
    </row>
    <row r="128" spans="1:31" ht="23.25" customHeight="1">
      <c r="A128" s="12"/>
      <c r="B128" s="12"/>
      <c r="C128" s="13"/>
      <c r="D128" s="13"/>
      <c r="E128" s="14"/>
      <c r="F128" s="15"/>
      <c r="G128" s="15"/>
      <c r="H128" s="15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08"/>
      <c r="V128" s="148"/>
      <c r="W128" s="149"/>
      <c r="X128" s="149"/>
      <c r="Y128" s="108"/>
      <c r="Z128" s="109"/>
      <c r="AA128" s="109"/>
      <c r="AB128" s="109"/>
      <c r="AC128" s="109"/>
      <c r="AD128" s="108"/>
      <c r="AE128" s="108"/>
    </row>
    <row r="129" spans="1:31" ht="23.25" customHeight="1">
      <c r="A129" s="12"/>
      <c r="B129" s="12"/>
      <c r="C129" s="13"/>
      <c r="D129" s="13"/>
      <c r="E129" s="14"/>
      <c r="F129" s="15"/>
      <c r="G129" s="15"/>
      <c r="H129" s="15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08"/>
      <c r="V129" s="148"/>
      <c r="W129" s="149"/>
      <c r="X129" s="149"/>
      <c r="Y129" s="108"/>
      <c r="Z129" s="109"/>
      <c r="AA129" s="109"/>
      <c r="AB129" s="109"/>
      <c r="AC129" s="109"/>
      <c r="AD129" s="108"/>
      <c r="AE129" s="108"/>
    </row>
    <row r="130" spans="1:31" ht="23.25" customHeight="1">
      <c r="A130" s="12"/>
      <c r="B130" s="12"/>
      <c r="C130" s="13"/>
      <c r="D130" s="13"/>
      <c r="E130" s="14"/>
      <c r="F130" s="15"/>
      <c r="G130" s="15"/>
      <c r="H130" s="15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08"/>
      <c r="V130" s="148"/>
      <c r="W130" s="149"/>
      <c r="X130" s="149"/>
      <c r="Y130" s="108"/>
      <c r="Z130" s="109"/>
      <c r="AA130" s="109"/>
      <c r="AB130" s="109"/>
      <c r="AC130" s="109"/>
      <c r="AD130" s="108"/>
      <c r="AE130" s="108"/>
    </row>
    <row r="131" spans="1:31" ht="23.25" customHeight="1">
      <c r="A131" s="12"/>
      <c r="B131" s="12"/>
      <c r="C131" s="13"/>
      <c r="D131" s="13"/>
      <c r="E131" s="14"/>
      <c r="F131" s="15"/>
      <c r="G131" s="15"/>
      <c r="H131" s="15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08"/>
      <c r="V131" s="148"/>
      <c r="W131" s="149"/>
      <c r="X131" s="149"/>
      <c r="Y131" s="108"/>
      <c r="Z131" s="109"/>
      <c r="AA131" s="109"/>
      <c r="AB131" s="109"/>
      <c r="AC131" s="109"/>
      <c r="AD131" s="108"/>
      <c r="AE131" s="108"/>
    </row>
    <row r="132" spans="1:31" ht="23.25" customHeight="1">
      <c r="A132" s="12"/>
      <c r="B132" s="12"/>
      <c r="C132" s="13"/>
      <c r="D132" s="13"/>
      <c r="E132" s="14"/>
      <c r="F132" s="15"/>
      <c r="G132" s="15"/>
      <c r="H132" s="15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08"/>
      <c r="V132" s="148"/>
      <c r="W132" s="149"/>
      <c r="X132" s="149"/>
      <c r="Y132" s="108"/>
      <c r="Z132" s="109"/>
      <c r="AA132" s="109"/>
      <c r="AB132" s="109"/>
      <c r="AC132" s="109"/>
      <c r="AD132" s="108"/>
      <c r="AE132" s="108"/>
    </row>
    <row r="133" spans="1:31" ht="23.25" customHeight="1">
      <c r="A133" s="12"/>
      <c r="B133" s="12"/>
      <c r="C133" s="13"/>
      <c r="D133" s="13"/>
      <c r="E133" s="14"/>
      <c r="F133" s="15"/>
      <c r="G133" s="15"/>
      <c r="H133" s="15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08"/>
      <c r="V133" s="148"/>
      <c r="W133" s="149"/>
      <c r="X133" s="149"/>
      <c r="Y133" s="108"/>
      <c r="Z133" s="109"/>
      <c r="AA133" s="109"/>
      <c r="AB133" s="109"/>
      <c r="AC133" s="109"/>
      <c r="AD133" s="108"/>
      <c r="AE133" s="108"/>
    </row>
    <row r="134" spans="1:31" ht="23.25" customHeight="1">
      <c r="A134" s="12"/>
      <c r="B134" s="12"/>
      <c r="C134" s="13"/>
      <c r="D134" s="13"/>
      <c r="E134" s="14"/>
      <c r="F134" s="15"/>
      <c r="G134" s="15"/>
      <c r="H134" s="15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08"/>
      <c r="V134" s="148"/>
      <c r="W134" s="149"/>
      <c r="X134" s="149"/>
      <c r="Y134" s="108"/>
      <c r="Z134" s="109"/>
      <c r="AA134" s="109"/>
      <c r="AB134" s="109"/>
      <c r="AC134" s="109"/>
      <c r="AD134" s="108"/>
      <c r="AE134" s="108"/>
    </row>
    <row r="135" spans="1:31" ht="23.25" customHeight="1">
      <c r="A135" s="12"/>
      <c r="B135" s="12"/>
      <c r="C135" s="13"/>
      <c r="D135" s="13"/>
      <c r="E135" s="14"/>
      <c r="F135" s="15"/>
      <c r="G135" s="15"/>
      <c r="H135" s="15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08"/>
      <c r="V135" s="148"/>
      <c r="W135" s="149"/>
      <c r="X135" s="149"/>
      <c r="Y135" s="108"/>
      <c r="Z135" s="109"/>
      <c r="AA135" s="109"/>
      <c r="AB135" s="109"/>
      <c r="AC135" s="109"/>
      <c r="AD135" s="108"/>
      <c r="AE135" s="108"/>
    </row>
    <row r="136" spans="1:31" ht="23.25" customHeight="1">
      <c r="A136" s="12"/>
      <c r="B136" s="12"/>
      <c r="C136" s="13"/>
      <c r="D136" s="13"/>
      <c r="E136" s="14"/>
      <c r="F136" s="15"/>
      <c r="G136" s="15"/>
      <c r="H136" s="15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08"/>
      <c r="V136" s="148"/>
      <c r="W136" s="149"/>
      <c r="X136" s="149"/>
      <c r="Y136" s="108"/>
      <c r="Z136" s="109"/>
      <c r="AA136" s="109"/>
      <c r="AB136" s="109"/>
      <c r="AC136" s="109"/>
      <c r="AD136" s="108"/>
      <c r="AE136" s="108"/>
    </row>
    <row r="137" spans="1:31" ht="23.25" customHeight="1">
      <c r="A137" s="12"/>
      <c r="B137" s="12"/>
      <c r="C137" s="13"/>
      <c r="D137" s="13"/>
      <c r="E137" s="14"/>
      <c r="F137" s="15"/>
      <c r="G137" s="15"/>
      <c r="H137" s="15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08"/>
      <c r="V137" s="148"/>
      <c r="W137" s="149"/>
      <c r="X137" s="149"/>
      <c r="Y137" s="108"/>
      <c r="Z137" s="109"/>
      <c r="AA137" s="109"/>
      <c r="AB137" s="109"/>
      <c r="AC137" s="109"/>
      <c r="AD137" s="108"/>
      <c r="AE137" s="108"/>
    </row>
    <row r="138" spans="1:31" ht="23.25" customHeight="1">
      <c r="A138" s="12"/>
      <c r="B138" s="12"/>
      <c r="C138" s="13"/>
      <c r="D138" s="13"/>
      <c r="E138" s="14"/>
      <c r="F138" s="15"/>
      <c r="G138" s="15"/>
      <c r="H138" s="15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08"/>
      <c r="V138" s="148"/>
      <c r="W138" s="149"/>
      <c r="X138" s="149"/>
      <c r="Y138" s="108"/>
      <c r="Z138" s="109"/>
      <c r="AA138" s="109"/>
      <c r="AB138" s="109"/>
      <c r="AC138" s="109"/>
      <c r="AD138" s="108"/>
      <c r="AE138" s="108"/>
    </row>
    <row r="139" spans="1:31" ht="23.25" customHeight="1">
      <c r="A139" s="12"/>
      <c r="B139" s="12"/>
      <c r="C139" s="13"/>
      <c r="D139" s="13"/>
      <c r="E139" s="14"/>
      <c r="F139" s="15"/>
      <c r="G139" s="15"/>
      <c r="H139" s="15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08"/>
      <c r="V139" s="148"/>
      <c r="W139" s="149"/>
      <c r="X139" s="149"/>
      <c r="Y139" s="108"/>
      <c r="Z139" s="109"/>
      <c r="AA139" s="109"/>
      <c r="AB139" s="109"/>
      <c r="AC139" s="109"/>
      <c r="AD139" s="108"/>
      <c r="AE139" s="108"/>
    </row>
    <row r="140" spans="1:31" ht="23.25" customHeight="1">
      <c r="A140" s="12"/>
      <c r="B140" s="12"/>
      <c r="C140" s="13"/>
      <c r="D140" s="13"/>
      <c r="E140" s="14"/>
      <c r="F140" s="15"/>
      <c r="G140" s="15"/>
      <c r="H140" s="15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08"/>
      <c r="V140" s="148"/>
      <c r="W140" s="149"/>
      <c r="X140" s="149"/>
      <c r="Y140" s="108"/>
      <c r="Z140" s="109"/>
      <c r="AA140" s="109"/>
      <c r="AB140" s="109"/>
      <c r="AC140" s="109"/>
      <c r="AD140" s="108"/>
      <c r="AE140" s="108"/>
    </row>
    <row r="141" spans="1:31" ht="23.25" customHeight="1">
      <c r="A141" s="12"/>
      <c r="B141" s="12"/>
      <c r="C141" s="13"/>
      <c r="D141" s="13"/>
      <c r="E141" s="14"/>
      <c r="F141" s="15"/>
      <c r="G141" s="15"/>
      <c r="H141" s="15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08"/>
      <c r="V141" s="148"/>
      <c r="W141" s="149"/>
      <c r="X141" s="149"/>
      <c r="Y141" s="108"/>
      <c r="Z141" s="109"/>
      <c r="AA141" s="109"/>
      <c r="AB141" s="109"/>
      <c r="AC141" s="109"/>
      <c r="AD141" s="108"/>
      <c r="AE141" s="108"/>
    </row>
    <row r="142" spans="1:31" ht="23.25" customHeight="1">
      <c r="A142" s="12"/>
      <c r="B142" s="12"/>
      <c r="C142" s="13"/>
      <c r="D142" s="13"/>
      <c r="E142" s="14"/>
      <c r="F142" s="15"/>
      <c r="G142" s="15"/>
      <c r="H142" s="15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08"/>
      <c r="V142" s="148"/>
      <c r="W142" s="149"/>
      <c r="X142" s="149"/>
      <c r="Y142" s="108"/>
      <c r="Z142" s="109"/>
      <c r="AA142" s="109"/>
      <c r="AB142" s="109"/>
      <c r="AC142" s="109"/>
      <c r="AD142" s="108"/>
      <c r="AE142" s="108"/>
    </row>
    <row r="143" spans="1:31" ht="23.25" customHeight="1">
      <c r="A143" s="12"/>
      <c r="B143" s="12"/>
      <c r="C143" s="13"/>
      <c r="D143" s="13"/>
      <c r="E143" s="14"/>
      <c r="F143" s="15"/>
      <c r="G143" s="15"/>
      <c r="H143" s="15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08"/>
      <c r="V143" s="148"/>
      <c r="W143" s="149"/>
      <c r="X143" s="149"/>
      <c r="Y143" s="108"/>
      <c r="Z143" s="109"/>
      <c r="AA143" s="109"/>
      <c r="AB143" s="109"/>
      <c r="AC143" s="109"/>
      <c r="AD143" s="108"/>
      <c r="AE143" s="108"/>
    </row>
    <row r="144" spans="1:31" ht="23.25" customHeight="1">
      <c r="A144" s="12"/>
      <c r="B144" s="12"/>
      <c r="C144" s="13"/>
      <c r="D144" s="13"/>
      <c r="E144" s="14"/>
      <c r="F144" s="15"/>
      <c r="G144" s="15"/>
      <c r="H144" s="15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08"/>
      <c r="V144" s="148"/>
      <c r="W144" s="149"/>
      <c r="X144" s="149"/>
      <c r="Y144" s="108"/>
      <c r="Z144" s="109"/>
      <c r="AA144" s="109"/>
      <c r="AB144" s="109"/>
      <c r="AC144" s="109"/>
      <c r="AD144" s="108"/>
      <c r="AE144" s="108"/>
    </row>
    <row r="145" spans="1:31" ht="23.25" customHeight="1">
      <c r="A145" s="12"/>
      <c r="B145" s="12"/>
      <c r="C145" s="13"/>
      <c r="D145" s="13"/>
      <c r="E145" s="14"/>
      <c r="F145" s="15"/>
      <c r="G145" s="15"/>
      <c r="H145" s="15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08"/>
      <c r="V145" s="148"/>
      <c r="W145" s="149"/>
      <c r="X145" s="149"/>
      <c r="Y145" s="108"/>
      <c r="Z145" s="109"/>
      <c r="AA145" s="109"/>
      <c r="AB145" s="109"/>
      <c r="AC145" s="109"/>
      <c r="AD145" s="108"/>
      <c r="AE145" s="108"/>
    </row>
    <row r="146" spans="1:31" ht="23.25" customHeight="1">
      <c r="A146" s="12"/>
      <c r="B146" s="12"/>
      <c r="C146" s="13"/>
      <c r="D146" s="13"/>
      <c r="E146" s="14"/>
      <c r="F146" s="15"/>
      <c r="G146" s="15"/>
      <c r="H146" s="15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08"/>
      <c r="V146" s="148"/>
      <c r="W146" s="149"/>
      <c r="X146" s="149"/>
      <c r="Y146" s="108"/>
      <c r="Z146" s="109"/>
      <c r="AA146" s="109"/>
      <c r="AB146" s="109"/>
      <c r="AC146" s="109"/>
      <c r="AD146" s="108"/>
      <c r="AE146" s="108"/>
    </row>
    <row r="147" spans="1:31" ht="23.25" customHeight="1">
      <c r="A147" s="12"/>
      <c r="B147" s="12"/>
      <c r="C147" s="13"/>
      <c r="D147" s="13"/>
      <c r="E147" s="14"/>
      <c r="F147" s="15"/>
      <c r="G147" s="15"/>
      <c r="H147" s="15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08"/>
      <c r="V147" s="148"/>
      <c r="W147" s="149"/>
      <c r="X147" s="149"/>
      <c r="Y147" s="108"/>
      <c r="Z147" s="109"/>
      <c r="AA147" s="109"/>
      <c r="AB147" s="109"/>
      <c r="AC147" s="109"/>
      <c r="AD147" s="108"/>
      <c r="AE147" s="108"/>
    </row>
    <row r="148" spans="1:31" ht="23.25" customHeight="1">
      <c r="A148" s="12"/>
      <c r="B148" s="12"/>
      <c r="C148" s="13"/>
      <c r="D148" s="13"/>
      <c r="E148" s="14"/>
      <c r="F148" s="15"/>
      <c r="G148" s="15"/>
      <c r="H148" s="15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08"/>
      <c r="V148" s="148"/>
      <c r="W148" s="149"/>
      <c r="X148" s="149"/>
      <c r="Y148" s="108"/>
      <c r="Z148" s="109"/>
      <c r="AA148" s="109"/>
      <c r="AB148" s="109"/>
      <c r="AC148" s="109"/>
      <c r="AD148" s="108"/>
      <c r="AE148" s="108"/>
    </row>
    <row r="149" spans="1:31" ht="23.25" customHeight="1">
      <c r="A149" s="12"/>
      <c r="B149" s="12"/>
      <c r="C149" s="13"/>
      <c r="D149" s="13"/>
      <c r="E149" s="14"/>
      <c r="F149" s="15"/>
      <c r="G149" s="15"/>
      <c r="H149" s="15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08"/>
      <c r="V149" s="148"/>
      <c r="W149" s="149"/>
      <c r="X149" s="149"/>
      <c r="Y149" s="108"/>
      <c r="Z149" s="109"/>
      <c r="AA149" s="109"/>
      <c r="AB149" s="109"/>
      <c r="AC149" s="109"/>
      <c r="AD149" s="108"/>
      <c r="AE149" s="108"/>
    </row>
    <row r="150" spans="1:31" ht="23.25" customHeight="1">
      <c r="A150" s="12"/>
      <c r="B150" s="12"/>
      <c r="C150" s="13"/>
      <c r="D150" s="13"/>
      <c r="E150" s="14"/>
      <c r="F150" s="15"/>
      <c r="G150" s="15"/>
      <c r="H150" s="15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08"/>
      <c r="V150" s="148"/>
      <c r="W150" s="149"/>
      <c r="X150" s="149"/>
      <c r="Y150" s="108"/>
      <c r="Z150" s="109"/>
      <c r="AA150" s="109"/>
      <c r="AB150" s="109"/>
      <c r="AC150" s="109"/>
      <c r="AD150" s="108"/>
      <c r="AE150" s="108"/>
    </row>
    <row r="151" spans="1:31" ht="23.25" customHeight="1">
      <c r="A151" s="12"/>
      <c r="B151" s="12"/>
      <c r="C151" s="13"/>
      <c r="D151" s="13"/>
      <c r="E151" s="14"/>
      <c r="F151" s="15"/>
      <c r="G151" s="15"/>
      <c r="H151" s="15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08"/>
      <c r="V151" s="148"/>
      <c r="W151" s="149"/>
      <c r="X151" s="149"/>
      <c r="Y151" s="108"/>
      <c r="Z151" s="109"/>
      <c r="AA151" s="109"/>
      <c r="AB151" s="109"/>
      <c r="AC151" s="109"/>
      <c r="AD151" s="108"/>
      <c r="AE151" s="108"/>
    </row>
    <row r="152" spans="1:31" ht="23.25" customHeight="1">
      <c r="A152" s="12"/>
      <c r="B152" s="12"/>
      <c r="C152" s="13"/>
      <c r="D152" s="13"/>
      <c r="E152" s="14"/>
      <c r="F152" s="15"/>
      <c r="G152" s="15"/>
      <c r="H152" s="15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08"/>
      <c r="V152" s="148"/>
      <c r="W152" s="149"/>
      <c r="X152" s="149"/>
      <c r="Y152" s="108"/>
      <c r="Z152" s="109"/>
      <c r="AA152" s="109"/>
      <c r="AB152" s="109"/>
      <c r="AC152" s="109"/>
      <c r="AD152" s="108"/>
      <c r="AE152" s="108"/>
    </row>
    <row r="153" spans="1:31" ht="23.25" customHeight="1">
      <c r="A153" s="12"/>
      <c r="B153" s="12"/>
      <c r="C153" s="13"/>
      <c r="D153" s="13"/>
      <c r="E153" s="14"/>
      <c r="F153" s="15"/>
      <c r="G153" s="15"/>
      <c r="H153" s="15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08"/>
      <c r="V153" s="148"/>
      <c r="W153" s="149"/>
      <c r="X153" s="149"/>
      <c r="Y153" s="108"/>
      <c r="Z153" s="109"/>
      <c r="AA153" s="109"/>
      <c r="AB153" s="109"/>
      <c r="AC153" s="109"/>
      <c r="AD153" s="108"/>
      <c r="AE153" s="108"/>
    </row>
    <row r="154" spans="1:31" ht="23.25" customHeight="1">
      <c r="A154" s="12"/>
      <c r="B154" s="12"/>
      <c r="C154" s="13"/>
      <c r="D154" s="13"/>
      <c r="E154" s="14"/>
      <c r="F154" s="15"/>
      <c r="G154" s="15"/>
      <c r="H154" s="15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08"/>
      <c r="V154" s="148"/>
      <c r="W154" s="149"/>
      <c r="X154" s="149"/>
      <c r="Y154" s="108"/>
      <c r="Z154" s="109"/>
      <c r="AA154" s="109"/>
      <c r="AB154" s="109"/>
      <c r="AC154" s="109"/>
      <c r="AD154" s="108"/>
      <c r="AE154" s="108"/>
    </row>
    <row r="155" spans="1:31" ht="23.25" customHeight="1">
      <c r="A155" s="12"/>
      <c r="B155" s="12"/>
      <c r="C155" s="13"/>
      <c r="D155" s="13"/>
      <c r="E155" s="14"/>
      <c r="F155" s="15"/>
      <c r="G155" s="15"/>
      <c r="H155" s="15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08"/>
      <c r="V155" s="148"/>
      <c r="W155" s="149"/>
      <c r="X155" s="149"/>
      <c r="Y155" s="108"/>
      <c r="Z155" s="109"/>
      <c r="AA155" s="109"/>
      <c r="AB155" s="109"/>
      <c r="AC155" s="109"/>
      <c r="AD155" s="108"/>
      <c r="AE155" s="108"/>
    </row>
    <row r="156" spans="1:31" ht="23.25" customHeight="1">
      <c r="A156" s="12"/>
      <c r="B156" s="12"/>
      <c r="C156" s="13"/>
      <c r="D156" s="13"/>
      <c r="E156" s="14"/>
      <c r="F156" s="15"/>
      <c r="G156" s="15"/>
      <c r="H156" s="15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08"/>
      <c r="V156" s="148"/>
      <c r="W156" s="149"/>
      <c r="X156" s="149"/>
      <c r="Y156" s="108"/>
      <c r="Z156" s="109"/>
      <c r="AA156" s="109"/>
      <c r="AB156" s="109"/>
      <c r="AC156" s="109"/>
      <c r="AD156" s="108"/>
      <c r="AE156" s="108"/>
    </row>
    <row r="157" spans="1:31" ht="23.25" customHeight="1">
      <c r="A157" s="12"/>
      <c r="B157" s="12"/>
      <c r="C157" s="13"/>
      <c r="D157" s="13"/>
      <c r="E157" s="14"/>
      <c r="F157" s="15"/>
      <c r="G157" s="15"/>
      <c r="H157" s="15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08"/>
      <c r="V157" s="148"/>
      <c r="W157" s="149"/>
      <c r="X157" s="149"/>
      <c r="Y157" s="108"/>
      <c r="Z157" s="109"/>
      <c r="AA157" s="109"/>
      <c r="AB157" s="109"/>
      <c r="AC157" s="109"/>
      <c r="AD157" s="108"/>
      <c r="AE157" s="108"/>
    </row>
    <row r="158" spans="1:31" ht="23.25" customHeight="1">
      <c r="A158" s="12"/>
      <c r="B158" s="12"/>
      <c r="C158" s="13"/>
      <c r="D158" s="13"/>
      <c r="E158" s="14"/>
      <c r="F158" s="15"/>
      <c r="G158" s="15"/>
      <c r="H158" s="15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08"/>
      <c r="V158" s="148"/>
      <c r="W158" s="149"/>
      <c r="X158" s="149"/>
      <c r="Y158" s="108"/>
      <c r="Z158" s="109"/>
      <c r="AA158" s="109"/>
      <c r="AB158" s="109"/>
      <c r="AC158" s="109"/>
      <c r="AD158" s="108"/>
      <c r="AE158" s="108"/>
    </row>
    <row r="159" spans="1:31" ht="23.25" customHeight="1">
      <c r="A159" s="12"/>
      <c r="B159" s="12"/>
      <c r="C159" s="13"/>
      <c r="D159" s="13"/>
      <c r="E159" s="14"/>
      <c r="F159" s="15"/>
      <c r="G159" s="15"/>
      <c r="H159" s="15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08"/>
      <c r="V159" s="148"/>
      <c r="W159" s="149"/>
      <c r="X159" s="149"/>
      <c r="Y159" s="108"/>
      <c r="Z159" s="109"/>
      <c r="AA159" s="109"/>
      <c r="AB159" s="109"/>
      <c r="AC159" s="109"/>
      <c r="AD159" s="108"/>
      <c r="AE159" s="108"/>
    </row>
    <row r="160" spans="1:31" ht="23.25" customHeight="1">
      <c r="A160" s="12"/>
      <c r="B160" s="12"/>
      <c r="C160" s="13"/>
      <c r="D160" s="13"/>
      <c r="E160" s="14"/>
      <c r="F160" s="15"/>
      <c r="G160" s="15"/>
      <c r="H160" s="15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08"/>
      <c r="V160" s="148"/>
      <c r="W160" s="149"/>
      <c r="X160" s="149"/>
      <c r="Y160" s="108"/>
      <c r="Z160" s="109"/>
      <c r="AA160" s="109"/>
      <c r="AB160" s="109"/>
      <c r="AC160" s="109"/>
      <c r="AD160" s="108"/>
      <c r="AE160" s="108"/>
    </row>
    <row r="161" spans="1:31" ht="23.25" customHeight="1">
      <c r="A161" s="12"/>
      <c r="B161" s="12"/>
      <c r="C161" s="13"/>
      <c r="D161" s="13"/>
      <c r="E161" s="14"/>
      <c r="F161" s="15"/>
      <c r="G161" s="15"/>
      <c r="H161" s="15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08"/>
      <c r="V161" s="148"/>
      <c r="W161" s="149"/>
      <c r="X161" s="149"/>
      <c r="Y161" s="108"/>
      <c r="Z161" s="109"/>
      <c r="AA161" s="109"/>
      <c r="AB161" s="109"/>
      <c r="AC161" s="109"/>
      <c r="AD161" s="108"/>
      <c r="AE161" s="108"/>
    </row>
    <row r="162" spans="1:31" ht="23.25" customHeight="1">
      <c r="A162" s="12"/>
      <c r="B162" s="12"/>
      <c r="C162" s="13"/>
      <c r="D162" s="13"/>
      <c r="E162" s="14"/>
      <c r="F162" s="15"/>
      <c r="G162" s="15"/>
      <c r="H162" s="15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08"/>
      <c r="V162" s="148"/>
      <c r="W162" s="149"/>
      <c r="X162" s="149"/>
      <c r="Y162" s="108"/>
      <c r="Z162" s="109"/>
      <c r="AA162" s="109"/>
      <c r="AB162" s="109"/>
      <c r="AC162" s="109"/>
      <c r="AD162" s="108"/>
      <c r="AE162" s="108"/>
    </row>
    <row r="163" spans="1:31" ht="23.25" customHeight="1">
      <c r="A163" s="12"/>
      <c r="B163" s="12"/>
      <c r="C163" s="13"/>
      <c r="D163" s="13"/>
      <c r="E163" s="14"/>
      <c r="F163" s="15"/>
      <c r="G163" s="15"/>
      <c r="H163" s="15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08"/>
      <c r="V163" s="148"/>
      <c r="W163" s="149"/>
      <c r="X163" s="149"/>
      <c r="Y163" s="108"/>
      <c r="Z163" s="109"/>
      <c r="AA163" s="109"/>
      <c r="AB163" s="109"/>
      <c r="AC163" s="109"/>
      <c r="AD163" s="108"/>
      <c r="AE163" s="108"/>
    </row>
    <row r="164" spans="1:31" ht="23.25" customHeight="1">
      <c r="A164" s="12"/>
      <c r="B164" s="12"/>
      <c r="C164" s="13"/>
      <c r="D164" s="13"/>
      <c r="E164" s="14"/>
      <c r="F164" s="15"/>
      <c r="G164" s="15"/>
      <c r="H164" s="15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08"/>
      <c r="V164" s="148"/>
      <c r="W164" s="149"/>
      <c r="X164" s="149"/>
      <c r="Y164" s="108"/>
      <c r="Z164" s="109"/>
      <c r="AA164" s="109"/>
      <c r="AB164" s="109"/>
      <c r="AC164" s="109"/>
      <c r="AD164" s="108"/>
      <c r="AE164" s="108"/>
    </row>
    <row r="165" spans="1:31" ht="23.25" customHeight="1">
      <c r="A165" s="12"/>
      <c r="B165" s="12"/>
      <c r="C165" s="13"/>
      <c r="D165" s="13"/>
      <c r="E165" s="14"/>
      <c r="F165" s="15"/>
      <c r="G165" s="15"/>
      <c r="H165" s="15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08"/>
      <c r="V165" s="148"/>
      <c r="W165" s="149"/>
      <c r="X165" s="149"/>
      <c r="Y165" s="108"/>
      <c r="Z165" s="109"/>
      <c r="AA165" s="109"/>
      <c r="AB165" s="109"/>
      <c r="AC165" s="109"/>
      <c r="AD165" s="108"/>
      <c r="AE165" s="108"/>
    </row>
    <row r="166" spans="1:31" ht="23.25" customHeight="1">
      <c r="A166" s="12"/>
      <c r="B166" s="12"/>
      <c r="C166" s="13"/>
      <c r="D166" s="13"/>
      <c r="E166" s="14"/>
      <c r="F166" s="15"/>
      <c r="G166" s="15"/>
      <c r="H166" s="15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08"/>
      <c r="V166" s="148"/>
      <c r="W166" s="149"/>
      <c r="X166" s="149"/>
      <c r="Y166" s="108"/>
      <c r="Z166" s="109"/>
      <c r="AA166" s="109"/>
      <c r="AB166" s="109"/>
      <c r="AC166" s="109"/>
      <c r="AD166" s="108"/>
      <c r="AE166" s="108"/>
    </row>
    <row r="167" spans="1:31" ht="23.25" customHeight="1">
      <c r="A167" s="12"/>
      <c r="B167" s="12"/>
      <c r="C167" s="13"/>
      <c r="D167" s="13"/>
      <c r="E167" s="14"/>
      <c r="F167" s="15"/>
      <c r="G167" s="15"/>
      <c r="H167" s="15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08"/>
      <c r="V167" s="148"/>
      <c r="W167" s="149"/>
      <c r="X167" s="149"/>
      <c r="Y167" s="108"/>
      <c r="Z167" s="109"/>
      <c r="AA167" s="109"/>
      <c r="AB167" s="109"/>
      <c r="AC167" s="109"/>
      <c r="AD167" s="108"/>
      <c r="AE167" s="108"/>
    </row>
    <row r="168" spans="1:31" ht="23.25" customHeight="1">
      <c r="A168" s="12"/>
      <c r="B168" s="12"/>
      <c r="C168" s="13"/>
      <c r="D168" s="13"/>
      <c r="E168" s="14"/>
      <c r="F168" s="15"/>
      <c r="G168" s="15"/>
      <c r="H168" s="15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08"/>
      <c r="V168" s="148"/>
      <c r="W168" s="149"/>
      <c r="X168" s="149"/>
      <c r="Y168" s="108"/>
      <c r="Z168" s="109"/>
      <c r="AA168" s="109"/>
      <c r="AB168" s="109"/>
      <c r="AC168" s="109"/>
      <c r="AD168" s="108"/>
      <c r="AE168" s="108"/>
    </row>
    <row r="169" spans="1:31" ht="23.25" customHeight="1">
      <c r="A169" s="12"/>
      <c r="B169" s="12"/>
      <c r="C169" s="13"/>
      <c r="D169" s="13"/>
      <c r="E169" s="14"/>
      <c r="F169" s="15"/>
      <c r="G169" s="15"/>
      <c r="H169" s="15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08"/>
      <c r="V169" s="148"/>
      <c r="W169" s="149"/>
      <c r="X169" s="149"/>
      <c r="Y169" s="108"/>
      <c r="Z169" s="109"/>
      <c r="AA169" s="109"/>
      <c r="AB169" s="109"/>
      <c r="AC169" s="109"/>
      <c r="AD169" s="108"/>
      <c r="AE169" s="108"/>
    </row>
    <row r="170" spans="1:31" ht="23.25" customHeight="1">
      <c r="A170" s="12"/>
      <c r="B170" s="12"/>
      <c r="C170" s="13"/>
      <c r="D170" s="13"/>
      <c r="E170" s="14"/>
      <c r="F170" s="15"/>
      <c r="G170" s="15"/>
      <c r="H170" s="15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08"/>
      <c r="V170" s="148"/>
      <c r="W170" s="149"/>
      <c r="X170" s="149"/>
      <c r="Y170" s="108"/>
      <c r="Z170" s="109"/>
      <c r="AA170" s="109"/>
      <c r="AB170" s="109"/>
      <c r="AC170" s="109"/>
      <c r="AD170" s="108"/>
      <c r="AE170" s="108"/>
    </row>
    <row r="171" spans="1:31" ht="23.25" customHeight="1">
      <c r="A171" s="12"/>
      <c r="B171" s="12"/>
      <c r="C171" s="13"/>
      <c r="D171" s="13"/>
      <c r="E171" s="14"/>
      <c r="F171" s="15"/>
      <c r="G171" s="15"/>
      <c r="H171" s="15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08"/>
      <c r="V171" s="148"/>
      <c r="W171" s="149"/>
      <c r="X171" s="149"/>
      <c r="Y171" s="108"/>
      <c r="Z171" s="109"/>
      <c r="AA171" s="109"/>
      <c r="AB171" s="109"/>
      <c r="AC171" s="109"/>
      <c r="AD171" s="108"/>
      <c r="AE171" s="108"/>
    </row>
    <row r="172" spans="1:31" ht="23.25" customHeight="1">
      <c r="A172" s="12"/>
      <c r="B172" s="12"/>
      <c r="C172" s="13"/>
      <c r="D172" s="13"/>
      <c r="E172" s="14"/>
      <c r="F172" s="15"/>
      <c r="G172" s="15"/>
      <c r="H172" s="15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08"/>
      <c r="V172" s="148"/>
      <c r="W172" s="149"/>
      <c r="X172" s="149"/>
      <c r="Y172" s="108"/>
      <c r="Z172" s="109"/>
      <c r="AA172" s="109"/>
      <c r="AB172" s="109"/>
      <c r="AC172" s="109"/>
      <c r="AD172" s="108"/>
      <c r="AE172" s="108"/>
    </row>
    <row r="173" spans="1:31" ht="23.25" customHeight="1">
      <c r="A173" s="12"/>
      <c r="B173" s="12"/>
      <c r="C173" s="13"/>
      <c r="D173" s="13"/>
      <c r="E173" s="14"/>
      <c r="F173" s="15"/>
      <c r="G173" s="15"/>
      <c r="H173" s="15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08"/>
      <c r="V173" s="148"/>
      <c r="W173" s="149"/>
      <c r="X173" s="149"/>
      <c r="Y173" s="108"/>
      <c r="Z173" s="109"/>
      <c r="AA173" s="109"/>
      <c r="AB173" s="109"/>
      <c r="AC173" s="109"/>
      <c r="AD173" s="108"/>
      <c r="AE173" s="108"/>
    </row>
    <row r="174" spans="1:31" ht="23.25" customHeight="1">
      <c r="A174" s="12"/>
      <c r="B174" s="12"/>
      <c r="C174" s="13"/>
      <c r="D174" s="13"/>
      <c r="E174" s="14"/>
      <c r="F174" s="15"/>
      <c r="G174" s="15"/>
      <c r="H174" s="15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08"/>
      <c r="V174" s="148"/>
      <c r="W174" s="149"/>
      <c r="X174" s="149"/>
      <c r="Y174" s="108"/>
      <c r="Z174" s="109"/>
      <c r="AA174" s="109"/>
      <c r="AB174" s="109"/>
      <c r="AC174" s="109"/>
      <c r="AD174" s="108"/>
      <c r="AE174" s="108"/>
    </row>
    <row r="175" spans="1:31" ht="23.25" customHeight="1">
      <c r="A175" s="12"/>
      <c r="B175" s="12"/>
      <c r="C175" s="13"/>
      <c r="D175" s="13"/>
      <c r="E175" s="14"/>
      <c r="F175" s="15"/>
      <c r="G175" s="15"/>
      <c r="H175" s="15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08"/>
      <c r="V175" s="148"/>
      <c r="W175" s="149"/>
      <c r="X175" s="149"/>
      <c r="Y175" s="108"/>
      <c r="Z175" s="109"/>
      <c r="AA175" s="109"/>
      <c r="AB175" s="109"/>
      <c r="AC175" s="109"/>
      <c r="AD175" s="108"/>
      <c r="AE175" s="108"/>
    </row>
    <row r="176" spans="1:31" ht="23.25" customHeight="1">
      <c r="A176" s="12"/>
      <c r="B176" s="12"/>
      <c r="C176" s="13"/>
      <c r="D176" s="13"/>
      <c r="E176" s="14"/>
      <c r="F176" s="15"/>
      <c r="G176" s="15"/>
      <c r="H176" s="15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08"/>
      <c r="V176" s="148"/>
      <c r="W176" s="149"/>
      <c r="X176" s="149"/>
      <c r="Y176" s="108"/>
      <c r="Z176" s="109"/>
      <c r="AA176" s="109"/>
      <c r="AB176" s="109"/>
      <c r="AC176" s="109"/>
      <c r="AD176" s="108"/>
      <c r="AE176" s="108"/>
    </row>
    <row r="177" spans="1:31" ht="23.25" customHeight="1">
      <c r="A177" s="12"/>
      <c r="B177" s="12"/>
      <c r="C177" s="13"/>
      <c r="D177" s="13"/>
      <c r="E177" s="14"/>
      <c r="F177" s="15"/>
      <c r="G177" s="15"/>
      <c r="H177" s="15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08"/>
      <c r="V177" s="148"/>
      <c r="W177" s="149"/>
      <c r="X177" s="149"/>
      <c r="Y177" s="108"/>
      <c r="Z177" s="109"/>
      <c r="AA177" s="109"/>
      <c r="AB177" s="109"/>
      <c r="AC177" s="109"/>
      <c r="AD177" s="108"/>
      <c r="AE177" s="108"/>
    </row>
    <row r="178" spans="1:31" ht="23.25" customHeight="1">
      <c r="A178" s="12"/>
      <c r="B178" s="12"/>
      <c r="C178" s="13"/>
      <c r="D178" s="13"/>
      <c r="E178" s="14"/>
      <c r="F178" s="15"/>
      <c r="G178" s="15"/>
      <c r="H178" s="15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3"/>
      <c r="W178" s="17"/>
      <c r="X178" s="17"/>
      <c r="Y178" s="18"/>
      <c r="Z178" s="19"/>
      <c r="AA178" s="19"/>
      <c r="AB178" s="19"/>
      <c r="AC178" s="19"/>
      <c r="AD178" s="12"/>
      <c r="AE178" s="18"/>
    </row>
    <row r="179" spans="1:31" ht="23.25" customHeight="1">
      <c r="A179" s="12"/>
      <c r="B179" s="12"/>
      <c r="C179" s="13"/>
      <c r="D179" s="13"/>
      <c r="E179" s="14"/>
      <c r="F179" s="15"/>
      <c r="G179" s="15"/>
      <c r="H179" s="15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3"/>
      <c r="W179" s="17"/>
      <c r="X179" s="17"/>
      <c r="Y179" s="18"/>
      <c r="Z179" s="19"/>
      <c r="AA179" s="19"/>
      <c r="AB179" s="19"/>
      <c r="AC179" s="19"/>
      <c r="AD179" s="12"/>
      <c r="AE179" s="18"/>
    </row>
    <row r="180" spans="1:31" ht="23.25" customHeight="1">
      <c r="A180" s="12"/>
      <c r="B180" s="12"/>
      <c r="C180" s="13"/>
      <c r="D180" s="13"/>
      <c r="E180" s="14"/>
      <c r="F180" s="15"/>
      <c r="G180" s="15"/>
      <c r="H180" s="15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3"/>
      <c r="W180" s="17"/>
      <c r="X180" s="17"/>
      <c r="Y180" s="18"/>
      <c r="Z180" s="19"/>
      <c r="AA180" s="19"/>
      <c r="AB180" s="19"/>
      <c r="AC180" s="19"/>
      <c r="AD180" s="12"/>
      <c r="AE180" s="18"/>
    </row>
    <row r="181" spans="1:31" ht="23.25" customHeight="1">
      <c r="A181" s="12"/>
      <c r="B181" s="12"/>
      <c r="C181" s="13"/>
      <c r="D181" s="13"/>
      <c r="E181" s="14"/>
      <c r="F181" s="15"/>
      <c r="G181" s="15"/>
      <c r="H181" s="15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3"/>
      <c r="W181" s="17"/>
      <c r="X181" s="17"/>
      <c r="Y181" s="18"/>
      <c r="Z181" s="19"/>
      <c r="AA181" s="19"/>
      <c r="AB181" s="19"/>
      <c r="AC181" s="19"/>
      <c r="AD181" s="12"/>
      <c r="AE181" s="18"/>
    </row>
    <row r="182" spans="1:31" ht="23.25" customHeight="1">
      <c r="A182" s="12"/>
      <c r="B182" s="12"/>
      <c r="C182" s="13"/>
      <c r="D182" s="13"/>
      <c r="E182" s="14"/>
      <c r="F182" s="15"/>
      <c r="G182" s="15"/>
      <c r="H182" s="15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3"/>
      <c r="W182" s="17"/>
      <c r="X182" s="17"/>
      <c r="Y182" s="18"/>
      <c r="Z182" s="19"/>
      <c r="AA182" s="19"/>
      <c r="AB182" s="19"/>
      <c r="AC182" s="19"/>
      <c r="AD182" s="12"/>
      <c r="AE182" s="18"/>
    </row>
    <row r="183" spans="1:31" ht="23.25" customHeight="1">
      <c r="A183" s="12"/>
      <c r="B183" s="12"/>
      <c r="C183" s="13"/>
      <c r="D183" s="13"/>
      <c r="E183" s="14"/>
      <c r="F183" s="15"/>
      <c r="G183" s="15"/>
      <c r="H183" s="15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3"/>
      <c r="W183" s="17"/>
      <c r="X183" s="17"/>
      <c r="Y183" s="18"/>
      <c r="Z183" s="19"/>
      <c r="AA183" s="19"/>
      <c r="AB183" s="19"/>
      <c r="AC183" s="19"/>
      <c r="AD183" s="12"/>
      <c r="AE183" s="18"/>
    </row>
    <row r="184" spans="1:31" ht="23.25" customHeight="1">
      <c r="A184" s="12"/>
      <c r="B184" s="12"/>
      <c r="C184" s="13"/>
      <c r="D184" s="13"/>
      <c r="E184" s="14"/>
      <c r="F184" s="15"/>
      <c r="G184" s="15"/>
      <c r="H184" s="15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3"/>
      <c r="W184" s="17"/>
      <c r="X184" s="17"/>
      <c r="Y184" s="18"/>
      <c r="Z184" s="19"/>
      <c r="AA184" s="19"/>
      <c r="AB184" s="19"/>
      <c r="AC184" s="19"/>
      <c r="AD184" s="12"/>
      <c r="AE184" s="18"/>
    </row>
    <row r="185" spans="1:31" ht="23.25" customHeight="1">
      <c r="A185" s="12"/>
      <c r="B185" s="12"/>
      <c r="C185" s="13"/>
      <c r="D185" s="13"/>
      <c r="E185" s="14"/>
      <c r="F185" s="15"/>
      <c r="G185" s="15"/>
      <c r="H185" s="15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3"/>
      <c r="W185" s="17"/>
      <c r="X185" s="17"/>
      <c r="Y185" s="18"/>
      <c r="Z185" s="19"/>
      <c r="AA185" s="19"/>
      <c r="AB185" s="19"/>
      <c r="AC185" s="19"/>
      <c r="AD185" s="12"/>
      <c r="AE185" s="18"/>
    </row>
    <row r="186" spans="1:31" ht="23.25" customHeight="1">
      <c r="A186" s="12"/>
      <c r="B186" s="12"/>
      <c r="C186" s="13"/>
      <c r="D186" s="13"/>
      <c r="E186" s="14"/>
      <c r="F186" s="15"/>
      <c r="G186" s="15"/>
      <c r="H186" s="15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3"/>
      <c r="W186" s="17"/>
      <c r="X186" s="17"/>
      <c r="Y186" s="18"/>
      <c r="Z186" s="19"/>
      <c r="AA186" s="19"/>
      <c r="AB186" s="19"/>
      <c r="AC186" s="19"/>
      <c r="AD186" s="12"/>
      <c r="AE186" s="18"/>
    </row>
    <row r="187" spans="1:31" ht="23.25" customHeight="1">
      <c r="A187" s="12"/>
      <c r="B187" s="12"/>
      <c r="C187" s="13"/>
      <c r="D187" s="13"/>
      <c r="E187" s="14"/>
      <c r="F187" s="15"/>
      <c r="G187" s="15"/>
      <c r="H187" s="15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3"/>
      <c r="W187" s="17"/>
      <c r="X187" s="17"/>
      <c r="Y187" s="18"/>
      <c r="Z187" s="19"/>
      <c r="AA187" s="19"/>
      <c r="AB187" s="19"/>
      <c r="AC187" s="19"/>
      <c r="AD187" s="12"/>
      <c r="AE187" s="18"/>
    </row>
    <row r="188" spans="1:31" ht="23.25" customHeight="1">
      <c r="A188" s="12"/>
      <c r="B188" s="12"/>
      <c r="C188" s="13"/>
      <c r="D188" s="13"/>
      <c r="E188" s="14"/>
      <c r="F188" s="15"/>
      <c r="G188" s="15"/>
      <c r="H188" s="15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3"/>
      <c r="W188" s="17"/>
      <c r="X188" s="17"/>
      <c r="Y188" s="18"/>
      <c r="Z188" s="19"/>
      <c r="AA188" s="19"/>
      <c r="AB188" s="19"/>
      <c r="AC188" s="19"/>
      <c r="AD188" s="12"/>
      <c r="AE188" s="18"/>
    </row>
    <row r="189" spans="1:31" ht="23.25" customHeight="1">
      <c r="A189" s="12"/>
      <c r="B189" s="12"/>
      <c r="C189" s="13"/>
      <c r="D189" s="13"/>
      <c r="E189" s="14"/>
      <c r="F189" s="15"/>
      <c r="G189" s="15"/>
      <c r="H189" s="15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3"/>
      <c r="W189" s="17"/>
      <c r="X189" s="17"/>
      <c r="Y189" s="18"/>
      <c r="Z189" s="19"/>
      <c r="AA189" s="19"/>
      <c r="AB189" s="19"/>
      <c r="AC189" s="19"/>
      <c r="AD189" s="12"/>
      <c r="AE189" s="18"/>
    </row>
    <row r="190" spans="1:31" ht="23.25" customHeight="1">
      <c r="A190" s="12"/>
      <c r="B190" s="12"/>
      <c r="C190" s="13"/>
      <c r="D190" s="13"/>
      <c r="E190" s="14"/>
      <c r="F190" s="15"/>
      <c r="G190" s="15"/>
      <c r="H190" s="15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3"/>
      <c r="W190" s="17"/>
      <c r="X190" s="17"/>
      <c r="Y190" s="18"/>
      <c r="Z190" s="19"/>
      <c r="AA190" s="19"/>
      <c r="AB190" s="19"/>
      <c r="AC190" s="19"/>
      <c r="AD190" s="12"/>
      <c r="AE190" s="18"/>
    </row>
    <row r="191" spans="1:31" ht="23.25" customHeight="1">
      <c r="A191" s="12"/>
      <c r="B191" s="12"/>
      <c r="C191" s="13"/>
      <c r="D191" s="13"/>
      <c r="E191" s="14"/>
      <c r="F191" s="15"/>
      <c r="G191" s="15"/>
      <c r="H191" s="15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3"/>
      <c r="W191" s="17"/>
      <c r="X191" s="17"/>
      <c r="Y191" s="18"/>
      <c r="Z191" s="19"/>
      <c r="AA191" s="19"/>
      <c r="AB191" s="19"/>
      <c r="AC191" s="19"/>
      <c r="AD191" s="12"/>
      <c r="AE191" s="18"/>
    </row>
    <row r="192" spans="1:31" ht="23.25" customHeight="1">
      <c r="A192" s="12"/>
      <c r="B192" s="12"/>
      <c r="C192" s="13"/>
      <c r="D192" s="13"/>
      <c r="E192" s="14"/>
      <c r="F192" s="15"/>
      <c r="G192" s="15"/>
      <c r="H192" s="15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3"/>
      <c r="W192" s="17"/>
      <c r="X192" s="17"/>
      <c r="Y192" s="18"/>
      <c r="Z192" s="19"/>
      <c r="AA192" s="19"/>
      <c r="AB192" s="19"/>
      <c r="AC192" s="19"/>
      <c r="AD192" s="12"/>
      <c r="AE192" s="18"/>
    </row>
    <row r="193" spans="1:31" ht="23.25" customHeight="1">
      <c r="A193" s="12"/>
      <c r="B193" s="12"/>
      <c r="C193" s="13"/>
      <c r="D193" s="13"/>
      <c r="E193" s="14"/>
      <c r="F193" s="15"/>
      <c r="G193" s="15"/>
      <c r="H193" s="15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3"/>
      <c r="W193" s="17"/>
      <c r="X193" s="17"/>
      <c r="Y193" s="18"/>
      <c r="Z193" s="19"/>
      <c r="AA193" s="19"/>
      <c r="AB193" s="19"/>
      <c r="AC193" s="19"/>
      <c r="AD193" s="12"/>
      <c r="AE193" s="18"/>
    </row>
    <row r="194" spans="1:31" ht="23.25" customHeight="1">
      <c r="A194" s="12"/>
      <c r="B194" s="12"/>
      <c r="C194" s="13"/>
      <c r="D194" s="13"/>
      <c r="E194" s="14"/>
      <c r="F194" s="15"/>
      <c r="G194" s="15"/>
      <c r="H194" s="15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3"/>
      <c r="W194" s="17"/>
      <c r="X194" s="17"/>
      <c r="Y194" s="18"/>
      <c r="Z194" s="19"/>
      <c r="AA194" s="19"/>
      <c r="AB194" s="19"/>
      <c r="AC194" s="19"/>
      <c r="AD194" s="12"/>
      <c r="AE194" s="18"/>
    </row>
    <row r="195" spans="1:31" ht="23.25" customHeight="1">
      <c r="A195" s="12"/>
      <c r="B195" s="12"/>
      <c r="C195" s="13"/>
      <c r="D195" s="13"/>
      <c r="E195" s="14"/>
      <c r="F195" s="15"/>
      <c r="G195" s="15"/>
      <c r="H195" s="15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3"/>
      <c r="W195" s="17"/>
      <c r="X195" s="17"/>
      <c r="Y195" s="18"/>
      <c r="Z195" s="19"/>
      <c r="AA195" s="19"/>
      <c r="AB195" s="19"/>
      <c r="AC195" s="19"/>
      <c r="AD195" s="12"/>
      <c r="AE195" s="18"/>
    </row>
    <row r="196" spans="1:31" ht="23.25" customHeight="1">
      <c r="A196" s="12"/>
      <c r="B196" s="12"/>
      <c r="C196" s="13"/>
      <c r="D196" s="13"/>
      <c r="E196" s="14"/>
      <c r="F196" s="15"/>
      <c r="G196" s="15"/>
      <c r="H196" s="15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3"/>
      <c r="W196" s="17"/>
      <c r="X196" s="17"/>
      <c r="Y196" s="18"/>
      <c r="Z196" s="19"/>
      <c r="AA196" s="19"/>
      <c r="AB196" s="19"/>
      <c r="AC196" s="19"/>
      <c r="AD196" s="12"/>
      <c r="AE196" s="18"/>
    </row>
    <row r="197" spans="1:31" ht="23.25" customHeight="1">
      <c r="A197" s="12"/>
      <c r="B197" s="12"/>
      <c r="C197" s="13"/>
      <c r="D197" s="13"/>
      <c r="E197" s="14"/>
      <c r="F197" s="15"/>
      <c r="G197" s="15"/>
      <c r="H197" s="15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3"/>
      <c r="W197" s="17"/>
      <c r="X197" s="17"/>
      <c r="Y197" s="18"/>
      <c r="Z197" s="19"/>
      <c r="AA197" s="19"/>
      <c r="AB197" s="19"/>
      <c r="AC197" s="19"/>
      <c r="AD197" s="12"/>
      <c r="AE197" s="18"/>
    </row>
    <row r="198" spans="1:31" ht="23.25" customHeight="1">
      <c r="A198" s="12"/>
      <c r="B198" s="12"/>
      <c r="C198" s="13"/>
      <c r="D198" s="13"/>
      <c r="E198" s="14"/>
      <c r="F198" s="15"/>
      <c r="G198" s="15"/>
      <c r="H198" s="15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3"/>
      <c r="W198" s="17"/>
      <c r="X198" s="17"/>
      <c r="Y198" s="18"/>
      <c r="Z198" s="19"/>
      <c r="AA198" s="19"/>
      <c r="AB198" s="19"/>
      <c r="AC198" s="19"/>
      <c r="AD198" s="12"/>
      <c r="AE198" s="18"/>
    </row>
    <row r="199" spans="1:31" ht="23.25" customHeight="1">
      <c r="A199" s="12"/>
      <c r="B199" s="12"/>
      <c r="C199" s="13"/>
      <c r="D199" s="13"/>
      <c r="E199" s="14"/>
      <c r="F199" s="15"/>
      <c r="G199" s="15"/>
      <c r="H199" s="15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3"/>
      <c r="W199" s="17"/>
      <c r="X199" s="17"/>
      <c r="Y199" s="18"/>
      <c r="Z199" s="19"/>
      <c r="AA199" s="19"/>
      <c r="AB199" s="19"/>
      <c r="AC199" s="19"/>
      <c r="AD199" s="12"/>
      <c r="AE199" s="18"/>
    </row>
    <row r="200" spans="1:31" ht="23.25" customHeight="1">
      <c r="A200" s="12"/>
      <c r="B200" s="12"/>
      <c r="C200" s="13"/>
      <c r="D200" s="13"/>
      <c r="E200" s="14"/>
      <c r="F200" s="15"/>
      <c r="G200" s="15"/>
      <c r="H200" s="15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3"/>
      <c r="W200" s="17"/>
      <c r="X200" s="17"/>
      <c r="Y200" s="18"/>
      <c r="Z200" s="19"/>
      <c r="AA200" s="19"/>
      <c r="AB200" s="19"/>
      <c r="AC200" s="19"/>
      <c r="AD200" s="12"/>
      <c r="AE200" s="18"/>
    </row>
    <row r="201" spans="1:31" ht="23.25" customHeight="1">
      <c r="A201" s="12"/>
      <c r="B201" s="12"/>
      <c r="C201" s="13"/>
      <c r="D201" s="13"/>
      <c r="E201" s="14"/>
      <c r="F201" s="15"/>
      <c r="G201" s="15"/>
      <c r="H201" s="15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3"/>
      <c r="W201" s="17"/>
      <c r="X201" s="17"/>
      <c r="Y201" s="18"/>
      <c r="Z201" s="19"/>
      <c r="AA201" s="19"/>
      <c r="AB201" s="19"/>
      <c r="AC201" s="19"/>
      <c r="AD201" s="12"/>
      <c r="AE201" s="18"/>
    </row>
    <row r="202" spans="1:31" ht="23.25" customHeight="1">
      <c r="A202" s="12"/>
      <c r="B202" s="12"/>
      <c r="C202" s="13"/>
      <c r="D202" s="13"/>
      <c r="E202" s="14"/>
      <c r="F202" s="15"/>
      <c r="G202" s="15"/>
      <c r="H202" s="15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3"/>
      <c r="W202" s="17"/>
      <c r="X202" s="17"/>
      <c r="Y202" s="18"/>
      <c r="Z202" s="19"/>
      <c r="AA202" s="19"/>
      <c r="AB202" s="19"/>
      <c r="AC202" s="19"/>
      <c r="AD202" s="12"/>
      <c r="AE202" s="18"/>
    </row>
    <row r="203" spans="1:31" ht="23.25" customHeight="1">
      <c r="A203" s="12"/>
      <c r="B203" s="12"/>
      <c r="C203" s="13"/>
      <c r="D203" s="13"/>
      <c r="E203" s="14"/>
      <c r="F203" s="15"/>
      <c r="G203" s="15"/>
      <c r="H203" s="15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3"/>
      <c r="W203" s="17"/>
      <c r="X203" s="17"/>
      <c r="Y203" s="18"/>
      <c r="Z203" s="19"/>
      <c r="AA203" s="19"/>
      <c r="AB203" s="19"/>
      <c r="AC203" s="19"/>
      <c r="AD203" s="12"/>
      <c r="AE203" s="18"/>
    </row>
    <row r="204" spans="1:31" ht="23.25" customHeight="1">
      <c r="A204" s="12"/>
      <c r="B204" s="12"/>
      <c r="C204" s="13"/>
      <c r="D204" s="13"/>
      <c r="E204" s="14"/>
      <c r="F204" s="15"/>
      <c r="G204" s="15"/>
      <c r="H204" s="15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3"/>
      <c r="W204" s="17"/>
      <c r="X204" s="17"/>
      <c r="Y204" s="18"/>
      <c r="Z204" s="19"/>
      <c r="AA204" s="19"/>
      <c r="AB204" s="19"/>
      <c r="AC204" s="19"/>
      <c r="AD204" s="12"/>
      <c r="AE204" s="18"/>
    </row>
    <row r="205" spans="1:31" ht="23.25" customHeight="1">
      <c r="A205" s="12"/>
      <c r="B205" s="12"/>
      <c r="C205" s="13"/>
      <c r="D205" s="13"/>
      <c r="E205" s="14"/>
      <c r="F205" s="15"/>
      <c r="G205" s="15"/>
      <c r="H205" s="15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3"/>
      <c r="W205" s="17"/>
      <c r="X205" s="17"/>
      <c r="Y205" s="18"/>
      <c r="Z205" s="19"/>
      <c r="AA205" s="19"/>
      <c r="AB205" s="19"/>
      <c r="AC205" s="19"/>
      <c r="AD205" s="12"/>
      <c r="AE205" s="18"/>
    </row>
    <row r="206" spans="1:31" ht="23.25" customHeight="1">
      <c r="A206" s="12"/>
      <c r="B206" s="12"/>
      <c r="C206" s="13"/>
      <c r="D206" s="13"/>
      <c r="E206" s="14"/>
      <c r="F206" s="15"/>
      <c r="G206" s="15"/>
      <c r="H206" s="15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3"/>
      <c r="W206" s="17"/>
      <c r="X206" s="17"/>
      <c r="Y206" s="18"/>
      <c r="Z206" s="19"/>
      <c r="AA206" s="19"/>
      <c r="AB206" s="19"/>
      <c r="AC206" s="19"/>
      <c r="AD206" s="12"/>
      <c r="AE206" s="18"/>
    </row>
    <row r="207" spans="1:31" ht="23.25" customHeight="1">
      <c r="A207" s="12"/>
      <c r="B207" s="12"/>
      <c r="C207" s="13"/>
      <c r="D207" s="13"/>
      <c r="E207" s="14"/>
      <c r="F207" s="15"/>
      <c r="G207" s="15"/>
      <c r="H207" s="15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3"/>
      <c r="W207" s="17"/>
      <c r="X207" s="17"/>
      <c r="Y207" s="18"/>
      <c r="Z207" s="19"/>
      <c r="AA207" s="19"/>
      <c r="AB207" s="19"/>
      <c r="AC207" s="19"/>
      <c r="AD207" s="12"/>
      <c r="AE207" s="18"/>
    </row>
    <row r="208" spans="1:31" ht="23.25" customHeight="1">
      <c r="A208" s="12"/>
      <c r="B208" s="12"/>
      <c r="C208" s="13"/>
      <c r="D208" s="13"/>
      <c r="E208" s="14"/>
      <c r="F208" s="15"/>
      <c r="G208" s="15"/>
      <c r="H208" s="15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3"/>
      <c r="W208" s="17"/>
      <c r="X208" s="17"/>
      <c r="Y208" s="18"/>
      <c r="Z208" s="19"/>
      <c r="AA208" s="19"/>
      <c r="AB208" s="19"/>
      <c r="AC208" s="19"/>
      <c r="AD208" s="12"/>
      <c r="AE208" s="18"/>
    </row>
    <row r="209" spans="1:31" ht="23.25" customHeight="1">
      <c r="A209" s="12"/>
      <c r="B209" s="12"/>
      <c r="C209" s="13"/>
      <c r="D209" s="13"/>
      <c r="E209" s="14"/>
      <c r="F209" s="15"/>
      <c r="G209" s="15"/>
      <c r="H209" s="15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3"/>
      <c r="W209" s="17"/>
      <c r="X209" s="17"/>
      <c r="Y209" s="18"/>
      <c r="Z209" s="19"/>
      <c r="AA209" s="19"/>
      <c r="AB209" s="19"/>
      <c r="AC209" s="19"/>
      <c r="AD209" s="12"/>
      <c r="AE209" s="18"/>
    </row>
    <row r="210" spans="1:31" ht="23.25" customHeight="1">
      <c r="A210" s="12"/>
      <c r="B210" s="12"/>
      <c r="C210" s="13"/>
      <c r="D210" s="13"/>
      <c r="E210" s="14"/>
      <c r="F210" s="15"/>
      <c r="G210" s="15"/>
      <c r="H210" s="15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3"/>
      <c r="W210" s="17"/>
      <c r="X210" s="17"/>
      <c r="Y210" s="18"/>
      <c r="Z210" s="19"/>
      <c r="AA210" s="19"/>
      <c r="AB210" s="19"/>
      <c r="AC210" s="19"/>
      <c r="AD210" s="12"/>
      <c r="AE210" s="18"/>
    </row>
    <row r="211" spans="1:31" ht="23.25" customHeight="1">
      <c r="A211" s="12"/>
      <c r="B211" s="12"/>
      <c r="C211" s="13"/>
      <c r="D211" s="13"/>
      <c r="E211" s="14"/>
      <c r="F211" s="15"/>
      <c r="G211" s="15"/>
      <c r="H211" s="15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3"/>
      <c r="W211" s="17"/>
      <c r="X211" s="17"/>
      <c r="Y211" s="18"/>
      <c r="Z211" s="19"/>
      <c r="AA211" s="19"/>
      <c r="AB211" s="19"/>
      <c r="AC211" s="19"/>
      <c r="AD211" s="12"/>
      <c r="AE211" s="18"/>
    </row>
    <row r="212" spans="1:31" ht="23.25" customHeight="1">
      <c r="A212" s="12"/>
      <c r="B212" s="12"/>
      <c r="C212" s="13"/>
      <c r="D212" s="13"/>
      <c r="E212" s="14"/>
      <c r="F212" s="15"/>
      <c r="G212" s="15"/>
      <c r="H212" s="15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3"/>
      <c r="W212" s="17"/>
      <c r="X212" s="17"/>
      <c r="Y212" s="18"/>
      <c r="Z212" s="19"/>
      <c r="AA212" s="19"/>
      <c r="AB212" s="19"/>
      <c r="AC212" s="19"/>
      <c r="AD212" s="12"/>
      <c r="AE212" s="18"/>
    </row>
    <row r="213" spans="1:31" ht="23.25" customHeight="1">
      <c r="A213" s="12"/>
      <c r="B213" s="12"/>
      <c r="C213" s="13"/>
      <c r="D213" s="13"/>
      <c r="E213" s="14"/>
      <c r="F213" s="15"/>
      <c r="G213" s="15"/>
      <c r="H213" s="15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3"/>
      <c r="W213" s="17"/>
      <c r="X213" s="17"/>
      <c r="Y213" s="18"/>
      <c r="Z213" s="19"/>
      <c r="AA213" s="19"/>
      <c r="AB213" s="19"/>
      <c r="AC213" s="19"/>
      <c r="AD213" s="12"/>
      <c r="AE213" s="18"/>
    </row>
    <row r="214" spans="1:31" ht="23.25" customHeight="1">
      <c r="A214" s="12"/>
      <c r="B214" s="12"/>
      <c r="C214" s="13"/>
      <c r="D214" s="13"/>
      <c r="E214" s="14"/>
      <c r="F214" s="15"/>
      <c r="G214" s="15"/>
      <c r="H214" s="15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3"/>
      <c r="W214" s="17"/>
      <c r="X214" s="17"/>
      <c r="Y214" s="18"/>
      <c r="Z214" s="19"/>
      <c r="AA214" s="19"/>
      <c r="AB214" s="19"/>
      <c r="AC214" s="19"/>
      <c r="AD214" s="12"/>
      <c r="AE214" s="18"/>
    </row>
    <row r="215" spans="1:31" ht="23.25" customHeight="1">
      <c r="A215" s="12"/>
      <c r="B215" s="12"/>
      <c r="C215" s="13"/>
      <c r="D215" s="13"/>
      <c r="E215" s="14"/>
      <c r="F215" s="15"/>
      <c r="G215" s="15"/>
      <c r="H215" s="15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3"/>
      <c r="W215" s="17"/>
      <c r="X215" s="17"/>
      <c r="Y215" s="18"/>
      <c r="Z215" s="19"/>
      <c r="AA215" s="19"/>
      <c r="AB215" s="19"/>
      <c r="AC215" s="19"/>
      <c r="AD215" s="12"/>
      <c r="AE215" s="18"/>
    </row>
    <row r="216" spans="1:31" ht="23.25" customHeight="1">
      <c r="A216" s="12"/>
      <c r="B216" s="12"/>
      <c r="C216" s="13"/>
      <c r="D216" s="13"/>
      <c r="E216" s="14"/>
      <c r="F216" s="15"/>
      <c r="G216" s="15"/>
      <c r="H216" s="15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3"/>
      <c r="W216" s="17"/>
      <c r="X216" s="17"/>
      <c r="Y216" s="18"/>
      <c r="Z216" s="19"/>
      <c r="AA216" s="19"/>
      <c r="AB216" s="19"/>
      <c r="AC216" s="19"/>
      <c r="AD216" s="12"/>
      <c r="AE216" s="18"/>
    </row>
    <row r="217" spans="1:31" ht="23.25" customHeight="1">
      <c r="A217" s="12"/>
      <c r="B217" s="12"/>
      <c r="C217" s="13"/>
      <c r="D217" s="13"/>
      <c r="E217" s="14"/>
      <c r="F217" s="15"/>
      <c r="G217" s="15"/>
      <c r="H217" s="15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3"/>
      <c r="W217" s="17"/>
      <c r="X217" s="17"/>
      <c r="Y217" s="18"/>
      <c r="Z217" s="19"/>
      <c r="AA217" s="19"/>
      <c r="AB217" s="19"/>
      <c r="AC217" s="19"/>
      <c r="AD217" s="12"/>
      <c r="AE217" s="18"/>
    </row>
    <row r="218" spans="1:31" ht="23.25" customHeight="1">
      <c r="A218" s="12"/>
      <c r="B218" s="12"/>
      <c r="C218" s="13"/>
      <c r="D218" s="13"/>
      <c r="E218" s="14"/>
      <c r="F218" s="15"/>
      <c r="G218" s="15"/>
      <c r="H218" s="15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3"/>
      <c r="W218" s="17"/>
      <c r="X218" s="17"/>
      <c r="Y218" s="18"/>
      <c r="Z218" s="19"/>
      <c r="AA218" s="19"/>
      <c r="AB218" s="19"/>
      <c r="AC218" s="19"/>
      <c r="AD218" s="12"/>
      <c r="AE218" s="18"/>
    </row>
    <row r="219" spans="1:31" ht="23.25" customHeight="1">
      <c r="A219" s="12"/>
      <c r="B219" s="12"/>
      <c r="C219" s="13"/>
      <c r="D219" s="13"/>
      <c r="E219" s="14"/>
      <c r="F219" s="15"/>
      <c r="G219" s="15"/>
      <c r="H219" s="15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3"/>
      <c r="W219" s="17"/>
      <c r="X219" s="17"/>
      <c r="Y219" s="18"/>
      <c r="Z219" s="19"/>
      <c r="AA219" s="19"/>
      <c r="AB219" s="19"/>
      <c r="AC219" s="19"/>
      <c r="AD219" s="12"/>
      <c r="AE219" s="18"/>
    </row>
    <row r="220" spans="1:31" ht="23.25" customHeight="1">
      <c r="A220" s="12"/>
      <c r="B220" s="12"/>
      <c r="C220" s="13"/>
      <c r="D220" s="13"/>
      <c r="E220" s="14"/>
      <c r="F220" s="15"/>
      <c r="G220" s="15"/>
      <c r="H220" s="15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3"/>
      <c r="W220" s="17"/>
      <c r="X220" s="17"/>
      <c r="Y220" s="18"/>
      <c r="Z220" s="19"/>
      <c r="AA220" s="19"/>
      <c r="AB220" s="19"/>
      <c r="AC220" s="19"/>
      <c r="AD220" s="12"/>
      <c r="AE220" s="18"/>
    </row>
    <row r="221" spans="1:31" ht="23.25" customHeight="1">
      <c r="A221" s="12"/>
      <c r="B221" s="12"/>
      <c r="C221" s="13"/>
      <c r="D221" s="13"/>
      <c r="E221" s="14"/>
      <c r="F221" s="15"/>
      <c r="G221" s="15"/>
      <c r="H221" s="15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3"/>
      <c r="W221" s="17"/>
      <c r="X221" s="17"/>
      <c r="Y221" s="18"/>
      <c r="Z221" s="19"/>
      <c r="AA221" s="19"/>
      <c r="AB221" s="19"/>
      <c r="AC221" s="19"/>
      <c r="AD221" s="12"/>
      <c r="AE221" s="18"/>
    </row>
    <row r="222" spans="1:31" ht="23.25" customHeight="1">
      <c r="A222" s="12"/>
      <c r="B222" s="12"/>
      <c r="C222" s="13"/>
      <c r="D222" s="13"/>
      <c r="E222" s="14"/>
      <c r="F222" s="15"/>
      <c r="G222" s="15"/>
      <c r="H222" s="15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3"/>
      <c r="W222" s="17"/>
      <c r="X222" s="17"/>
      <c r="Y222" s="18"/>
      <c r="Z222" s="19"/>
      <c r="AA222" s="19"/>
      <c r="AB222" s="19"/>
      <c r="AC222" s="19"/>
      <c r="AD222" s="12"/>
      <c r="AE222" s="18"/>
    </row>
    <row r="223" spans="1:31" ht="23.25" customHeight="1">
      <c r="A223" s="12"/>
      <c r="B223" s="12"/>
      <c r="C223" s="13"/>
      <c r="D223" s="13"/>
      <c r="E223" s="14"/>
      <c r="F223" s="15"/>
      <c r="G223" s="15"/>
      <c r="H223" s="15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3"/>
      <c r="W223" s="17"/>
      <c r="X223" s="17"/>
      <c r="Y223" s="18"/>
      <c r="Z223" s="19"/>
      <c r="AA223" s="19"/>
      <c r="AB223" s="19"/>
      <c r="AC223" s="19"/>
      <c r="AD223" s="12"/>
      <c r="AE223" s="18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2"/>
      <c r="X225" s="22"/>
      <c r="Y225" s="23"/>
      <c r="Z225" s="16"/>
      <c r="AA225" s="16"/>
      <c r="AB225" s="16"/>
      <c r="AC225" s="16"/>
      <c r="AD225" s="1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2"/>
      <c r="X226" s="22"/>
      <c r="Y226" s="23"/>
      <c r="Z226" s="16"/>
      <c r="AA226" s="16"/>
      <c r="AB226" s="16"/>
      <c r="AC226" s="16"/>
      <c r="AD226" s="1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22"/>
      <c r="Y227" s="23"/>
      <c r="Z227" s="16"/>
      <c r="AA227" s="16"/>
      <c r="AB227" s="16"/>
      <c r="AC227" s="16"/>
      <c r="AD227" s="1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22"/>
      <c r="Y228" s="23"/>
      <c r="Z228" s="16"/>
      <c r="AA228" s="16"/>
      <c r="AB228" s="16"/>
      <c r="AC228" s="16"/>
      <c r="AD228" s="16"/>
      <c r="AE228" s="24"/>
    </row>
    <row r="229" spans="1:31" ht="15.75" customHeight="1"/>
    <row r="230" spans="1:31" ht="15.75" customHeight="1"/>
    <row r="231" spans="1:31" ht="15.75" customHeight="1"/>
    <row r="232" spans="1:31" ht="15.75" customHeight="1"/>
    <row r="233" spans="1:31" ht="15.75" customHeight="1"/>
    <row r="234" spans="1:31" ht="15.75" customHeight="1"/>
    <row r="235" spans="1:31" ht="15.75" customHeight="1"/>
    <row r="236" spans="1:31" ht="15.75" customHeight="1"/>
    <row r="237" spans="1:31" ht="15.75" customHeight="1"/>
    <row r="238" spans="1:31" ht="15.75" customHeight="1"/>
    <row r="239" spans="1:31" ht="15.75" customHeight="1"/>
    <row r="240" spans="1:3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5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A3:A4"/>
    <mergeCell ref="B3:B4"/>
    <mergeCell ref="C3:C4"/>
    <mergeCell ref="D3:D4"/>
    <mergeCell ref="E3:E4"/>
    <mergeCell ref="AB15:AC15"/>
    <mergeCell ref="AD15:AD16"/>
    <mergeCell ref="Z3:AA3"/>
    <mergeCell ref="AB3:AC3"/>
    <mergeCell ref="U14:AE14"/>
    <mergeCell ref="U15:U16"/>
    <mergeCell ref="V15:V16"/>
    <mergeCell ref="W15:W16"/>
    <mergeCell ref="X15:X16"/>
    <mergeCell ref="V3:V4"/>
    <mergeCell ref="W3:W4"/>
    <mergeCell ref="X3:X4"/>
    <mergeCell ref="Y3:Y4"/>
    <mergeCell ref="AE15:AE16"/>
    <mergeCell ref="Z15:AA15"/>
    <mergeCell ref="Y15:Y16"/>
  </mergeCells>
  <pageMargins left="0.5" right="0.25" top="0.25" bottom="0.25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E987"/>
  <sheetViews>
    <sheetView topLeftCell="U21" workbookViewId="0">
      <selection activeCell="AE24" sqref="U14:AE24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30.140625" customWidth="1"/>
    <col min="25" max="25" width="13.85546875" customWidth="1"/>
    <col min="26" max="26" width="23.5703125" customWidth="1"/>
    <col min="27" max="27" width="12.28515625" customWidth="1"/>
    <col min="28" max="28" width="29.7109375" customWidth="1"/>
    <col min="29" max="29" width="12.85546875" customWidth="1"/>
    <col min="30" max="30" width="18.28515625" customWidth="1"/>
    <col min="31" max="31" width="25.140625" customWidth="1"/>
  </cols>
  <sheetData>
    <row r="1" spans="1:31" ht="17.25" customHeight="1">
      <c r="U1" s="52"/>
      <c r="V1" s="52"/>
      <c r="W1" s="52"/>
      <c r="X1" s="52"/>
      <c r="Y1" s="52"/>
      <c r="Z1" s="52"/>
      <c r="AA1" s="52"/>
      <c r="AB1" s="52"/>
      <c r="AC1" s="52"/>
      <c r="AD1" s="52"/>
      <c r="AE1" s="53" t="s">
        <v>0</v>
      </c>
    </row>
    <row r="2" spans="1:31" ht="63" customHeight="1">
      <c r="A2" s="1"/>
      <c r="B2" s="324" t="s">
        <v>208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209</v>
      </c>
      <c r="V2" s="307"/>
      <c r="W2" s="307"/>
      <c r="X2" s="307"/>
      <c r="Y2" s="307"/>
      <c r="Z2" s="307"/>
      <c r="AA2" s="307"/>
      <c r="AB2" s="307"/>
      <c r="AC2" s="307"/>
      <c r="AD2" s="307"/>
      <c r="AE2" s="308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08"/>
      <c r="AB3" s="314" t="s">
        <v>23</v>
      </c>
      <c r="AC3" s="308"/>
      <c r="AD3" s="316" t="s">
        <v>24</v>
      </c>
      <c r="AE3" s="316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3"/>
      <c r="V4" s="303"/>
      <c r="W4" s="303"/>
      <c r="X4" s="303"/>
      <c r="Y4" s="303"/>
      <c r="Z4" s="54" t="s">
        <v>33</v>
      </c>
      <c r="AA4" s="54" t="s">
        <v>34</v>
      </c>
      <c r="AB4" s="54" t="s">
        <v>35</v>
      </c>
      <c r="AC4" s="54" t="s">
        <v>36</v>
      </c>
      <c r="AD4" s="303"/>
      <c r="AE4" s="303"/>
    </row>
    <row r="5" spans="1:31" ht="70.5" customHeight="1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2">
        <v>1</v>
      </c>
      <c r="V5" s="150" t="s">
        <v>210</v>
      </c>
      <c r="W5" s="151">
        <v>18250</v>
      </c>
      <c r="X5" s="151">
        <f t="shared" ref="X5:X10" si="0">+W5</f>
        <v>18250</v>
      </c>
      <c r="Y5" s="87" t="s">
        <v>43</v>
      </c>
      <c r="Z5" s="87" t="s">
        <v>170</v>
      </c>
      <c r="AA5" s="88">
        <f t="shared" ref="AA5:AA10" si="1">+W5</f>
        <v>18250</v>
      </c>
      <c r="AB5" s="87" t="str">
        <f t="shared" ref="AB5:AB10" si="2">+Z5</f>
        <v>นายแดนชัย 
อนุพงศ์ไพศาล</v>
      </c>
      <c r="AC5" s="88">
        <f t="shared" ref="AC5:AC10" si="3">+W5</f>
        <v>18250</v>
      </c>
      <c r="AD5" s="87" t="s">
        <v>40</v>
      </c>
      <c r="AE5" s="87" t="s">
        <v>211</v>
      </c>
    </row>
    <row r="6" spans="1:31" ht="70.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2">
        <v>2</v>
      </c>
      <c r="V6" s="150" t="s">
        <v>212</v>
      </c>
      <c r="W6" s="151">
        <v>34561</v>
      </c>
      <c r="X6" s="151">
        <f t="shared" si="0"/>
        <v>34561</v>
      </c>
      <c r="Y6" s="87" t="s">
        <v>43</v>
      </c>
      <c r="Z6" s="88" t="s">
        <v>213</v>
      </c>
      <c r="AA6" s="88">
        <f t="shared" si="1"/>
        <v>34561</v>
      </c>
      <c r="AB6" s="88" t="str">
        <f t="shared" si="2"/>
        <v>บริษัท โอ พี พี เอ คาร์เปท จำกัด</v>
      </c>
      <c r="AC6" s="88">
        <f t="shared" si="3"/>
        <v>34561</v>
      </c>
      <c r="AD6" s="87" t="s">
        <v>40</v>
      </c>
      <c r="AE6" s="87" t="s">
        <v>214</v>
      </c>
    </row>
    <row r="7" spans="1:31" ht="70.5" customHeight="1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62">
        <v>3</v>
      </c>
      <c r="V7" s="150" t="s">
        <v>215</v>
      </c>
      <c r="W7" s="151">
        <v>14980</v>
      </c>
      <c r="X7" s="151">
        <f t="shared" si="0"/>
        <v>14980</v>
      </c>
      <c r="Y7" s="87" t="s">
        <v>43</v>
      </c>
      <c r="Z7" s="87" t="s">
        <v>216</v>
      </c>
      <c r="AA7" s="88">
        <f t="shared" si="1"/>
        <v>14980</v>
      </c>
      <c r="AB7" s="87" t="str">
        <f t="shared" si="2"/>
        <v>บริษัท มีดีเพลท จำกัด</v>
      </c>
      <c r="AC7" s="88">
        <f t="shared" si="3"/>
        <v>14980</v>
      </c>
      <c r="AD7" s="87" t="s">
        <v>40</v>
      </c>
      <c r="AE7" s="87" t="s">
        <v>217</v>
      </c>
    </row>
    <row r="8" spans="1:31" ht="70.5" customHeight="1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2">
        <v>4</v>
      </c>
      <c r="V8" s="150" t="s">
        <v>218</v>
      </c>
      <c r="W8" s="151">
        <v>73519</v>
      </c>
      <c r="X8" s="151">
        <f t="shared" si="0"/>
        <v>73519</v>
      </c>
      <c r="Y8" s="87" t="s">
        <v>43</v>
      </c>
      <c r="Z8" s="87" t="s">
        <v>219</v>
      </c>
      <c r="AA8" s="88">
        <f t="shared" si="1"/>
        <v>73519</v>
      </c>
      <c r="AB8" s="87" t="str">
        <f t="shared" si="2"/>
        <v>บริษัท เจนบรรเจิด จำกัด</v>
      </c>
      <c r="AC8" s="88">
        <f t="shared" si="3"/>
        <v>73519</v>
      </c>
      <c r="AD8" s="87" t="s">
        <v>40</v>
      </c>
      <c r="AE8" s="87" t="s">
        <v>220</v>
      </c>
    </row>
    <row r="9" spans="1:31" ht="70.5" customHeight="1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60">
        <v>5</v>
      </c>
      <c r="V9" s="161" t="s">
        <v>221</v>
      </c>
      <c r="W9" s="162">
        <v>30709</v>
      </c>
      <c r="X9" s="162">
        <f t="shared" si="0"/>
        <v>30709</v>
      </c>
      <c r="Y9" s="163" t="s">
        <v>43</v>
      </c>
      <c r="Z9" s="163" t="s">
        <v>216</v>
      </c>
      <c r="AA9" s="164">
        <f t="shared" si="1"/>
        <v>30709</v>
      </c>
      <c r="AB9" s="163" t="str">
        <f t="shared" si="2"/>
        <v>บริษัท มีดีเพลท จำกัด</v>
      </c>
      <c r="AC9" s="164">
        <f t="shared" si="3"/>
        <v>30709</v>
      </c>
      <c r="AD9" s="163" t="s">
        <v>40</v>
      </c>
      <c r="AE9" s="163" t="s">
        <v>222</v>
      </c>
    </row>
    <row r="10" spans="1:31" s="165" customFormat="1" ht="70.5" customHeight="1">
      <c r="A10" s="156"/>
      <c r="B10" s="156"/>
      <c r="C10" s="157"/>
      <c r="D10" s="157"/>
      <c r="E10" s="158"/>
      <c r="F10" s="159"/>
      <c r="G10" s="159"/>
      <c r="H10" s="159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70">
        <v>6</v>
      </c>
      <c r="V10" s="171" t="s">
        <v>223</v>
      </c>
      <c r="W10" s="172">
        <v>17250</v>
      </c>
      <c r="X10" s="172">
        <f t="shared" si="0"/>
        <v>17250</v>
      </c>
      <c r="Y10" s="173" t="s">
        <v>43</v>
      </c>
      <c r="Z10" s="173" t="s">
        <v>224</v>
      </c>
      <c r="AA10" s="174">
        <f t="shared" si="1"/>
        <v>17250</v>
      </c>
      <c r="AB10" s="173" t="str">
        <f t="shared" si="2"/>
        <v>บริษัท ทำดีจริง จำกัด</v>
      </c>
      <c r="AC10" s="174">
        <f t="shared" si="3"/>
        <v>17250</v>
      </c>
      <c r="AD10" s="173" t="s">
        <v>40</v>
      </c>
      <c r="AE10" s="173" t="s">
        <v>225</v>
      </c>
    </row>
    <row r="11" spans="1:31" s="165" customFormat="1" ht="70.5" customHeight="1">
      <c r="A11" s="156"/>
      <c r="B11" s="156"/>
      <c r="C11" s="157"/>
      <c r="D11" s="157"/>
      <c r="E11" s="158"/>
      <c r="F11" s="159"/>
      <c r="G11" s="159"/>
      <c r="H11" s="159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75"/>
      <c r="V11" s="176"/>
      <c r="W11" s="177"/>
      <c r="X11" s="177"/>
      <c r="Y11" s="178"/>
      <c r="Z11" s="178"/>
      <c r="AA11" s="179"/>
      <c r="AB11" s="178"/>
      <c r="AC11" s="179"/>
      <c r="AD11" s="178"/>
      <c r="AE11" s="178"/>
    </row>
    <row r="12" spans="1:31" s="165" customFormat="1" ht="70.5" customHeight="1">
      <c r="A12" s="156"/>
      <c r="B12" s="156"/>
      <c r="C12" s="157"/>
      <c r="D12" s="157"/>
      <c r="E12" s="158"/>
      <c r="F12" s="159"/>
      <c r="G12" s="159"/>
      <c r="H12" s="159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75"/>
      <c r="V12" s="176"/>
      <c r="W12" s="177"/>
      <c r="X12" s="177"/>
      <c r="Y12" s="178"/>
      <c r="Z12" s="178"/>
      <c r="AA12" s="179"/>
      <c r="AB12" s="178"/>
      <c r="AC12" s="179"/>
      <c r="AD12" s="178"/>
      <c r="AE12" s="178"/>
    </row>
    <row r="13" spans="1:31" s="165" customFormat="1" ht="70.5" customHeight="1">
      <c r="A13" s="156"/>
      <c r="B13" s="156"/>
      <c r="C13" s="157"/>
      <c r="D13" s="157"/>
      <c r="E13" s="158"/>
      <c r="F13" s="159"/>
      <c r="G13" s="159"/>
      <c r="H13" s="159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75"/>
      <c r="V13" s="176"/>
      <c r="W13" s="177"/>
      <c r="X13" s="177"/>
      <c r="Y13" s="178"/>
      <c r="Z13" s="178"/>
      <c r="AA13" s="179"/>
      <c r="AB13" s="178"/>
      <c r="AC13" s="179"/>
      <c r="AD13" s="178"/>
      <c r="AE13" s="178"/>
    </row>
    <row r="14" spans="1:31" s="165" customFormat="1" ht="63.75" customHeight="1">
      <c r="A14" s="156"/>
      <c r="B14" s="156"/>
      <c r="C14" s="157"/>
      <c r="D14" s="157"/>
      <c r="E14" s="158"/>
      <c r="F14" s="159"/>
      <c r="G14" s="159"/>
      <c r="H14" s="159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363" t="s">
        <v>226</v>
      </c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</row>
    <row r="15" spans="1:31" ht="59.25" customHeight="1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362" t="s">
        <v>17</v>
      </c>
      <c r="V15" s="362" t="s">
        <v>18</v>
      </c>
      <c r="W15" s="360" t="s">
        <v>19</v>
      </c>
      <c r="X15" s="360" t="s">
        <v>20</v>
      </c>
      <c r="Y15" s="362" t="s">
        <v>21</v>
      </c>
      <c r="Z15" s="360" t="s">
        <v>22</v>
      </c>
      <c r="AA15" s="361"/>
      <c r="AB15" s="360" t="s">
        <v>23</v>
      </c>
      <c r="AC15" s="361"/>
      <c r="AD15" s="362" t="s">
        <v>24</v>
      </c>
      <c r="AE15" s="362" t="s">
        <v>25</v>
      </c>
    </row>
    <row r="16" spans="1:31" ht="48" customHeight="1">
      <c r="A16" s="12"/>
      <c r="B16" s="12"/>
      <c r="C16" s="13"/>
      <c r="D16" s="13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361"/>
      <c r="V16" s="361"/>
      <c r="W16" s="361"/>
      <c r="X16" s="361"/>
      <c r="Y16" s="361"/>
      <c r="Z16" s="212" t="s">
        <v>33</v>
      </c>
      <c r="AA16" s="212" t="s">
        <v>34</v>
      </c>
      <c r="AB16" s="212" t="s">
        <v>35</v>
      </c>
      <c r="AC16" s="212" t="s">
        <v>36</v>
      </c>
      <c r="AD16" s="361"/>
      <c r="AE16" s="361"/>
    </row>
    <row r="17" spans="1:31" ht="63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70">
        <v>7</v>
      </c>
      <c r="V17" s="171" t="s">
        <v>227</v>
      </c>
      <c r="W17" s="172">
        <v>16525</v>
      </c>
      <c r="X17" s="172">
        <f>+W17</f>
        <v>16525</v>
      </c>
      <c r="Y17" s="173" t="s">
        <v>43</v>
      </c>
      <c r="Z17" s="173" t="s">
        <v>228</v>
      </c>
      <c r="AA17" s="174">
        <f>+W17</f>
        <v>16525</v>
      </c>
      <c r="AB17" s="174" t="str">
        <f>+Z17</f>
        <v>บริษัท 888 ไอเดีย เวิร์คปริ้นท์ จำกัด</v>
      </c>
      <c r="AC17" s="172">
        <f>+W17</f>
        <v>16525</v>
      </c>
      <c r="AD17" s="173" t="s">
        <v>40</v>
      </c>
      <c r="AE17" s="173" t="s">
        <v>229</v>
      </c>
    </row>
    <row r="18" spans="1:31" ht="84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70">
        <v>8</v>
      </c>
      <c r="V18" s="171" t="s">
        <v>230</v>
      </c>
      <c r="W18" s="172">
        <v>48800</v>
      </c>
      <c r="X18" s="172">
        <f t="shared" ref="X18:X25" si="4">+W18</f>
        <v>48800</v>
      </c>
      <c r="Y18" s="173" t="s">
        <v>43</v>
      </c>
      <c r="Z18" s="173" t="s">
        <v>231</v>
      </c>
      <c r="AA18" s="174">
        <f t="shared" ref="AA18:AA25" si="5">+W18</f>
        <v>48800</v>
      </c>
      <c r="AB18" s="174" t="str">
        <f t="shared" ref="AB18:AB25" si="6">+Z18</f>
        <v>ร้านทวิน</v>
      </c>
      <c r="AC18" s="172">
        <f t="shared" ref="AC18:AC25" si="7">+W18</f>
        <v>48800</v>
      </c>
      <c r="AD18" s="173" t="s">
        <v>40</v>
      </c>
      <c r="AE18" s="173" t="s">
        <v>232</v>
      </c>
    </row>
    <row r="19" spans="1:31" ht="84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70">
        <v>9</v>
      </c>
      <c r="V19" s="171" t="s">
        <v>233</v>
      </c>
      <c r="W19" s="172">
        <v>24824</v>
      </c>
      <c r="X19" s="172">
        <f t="shared" si="4"/>
        <v>24824</v>
      </c>
      <c r="Y19" s="173" t="s">
        <v>43</v>
      </c>
      <c r="Z19" s="173" t="s">
        <v>234</v>
      </c>
      <c r="AA19" s="174">
        <f t="shared" si="5"/>
        <v>24824</v>
      </c>
      <c r="AB19" s="174" t="str">
        <f t="shared" si="6"/>
        <v>บริษัท เดอะเบส โปรเฟสชั่นแนล มัลติมีเดีย จำกัด</v>
      </c>
      <c r="AC19" s="172">
        <f t="shared" si="7"/>
        <v>24824</v>
      </c>
      <c r="AD19" s="173" t="s">
        <v>40</v>
      </c>
      <c r="AE19" s="173" t="s">
        <v>235</v>
      </c>
    </row>
    <row r="20" spans="1:31" ht="84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70">
        <v>10</v>
      </c>
      <c r="V20" s="171" t="s">
        <v>236</v>
      </c>
      <c r="W20" s="172">
        <v>54183</v>
      </c>
      <c r="X20" s="172">
        <f t="shared" si="4"/>
        <v>54183</v>
      </c>
      <c r="Y20" s="173" t="s">
        <v>43</v>
      </c>
      <c r="Z20" s="173" t="s">
        <v>237</v>
      </c>
      <c r="AA20" s="174">
        <f t="shared" si="5"/>
        <v>54183</v>
      </c>
      <c r="AB20" s="174" t="str">
        <f t="shared" si="6"/>
        <v>บริษัท แอคซิค ดิจิตอล จำกัด</v>
      </c>
      <c r="AC20" s="172">
        <f t="shared" si="7"/>
        <v>54183</v>
      </c>
      <c r="AD20" s="173" t="s">
        <v>40</v>
      </c>
      <c r="AE20" s="173" t="s">
        <v>238</v>
      </c>
    </row>
    <row r="21" spans="1:31" ht="63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70">
        <v>11</v>
      </c>
      <c r="V21" s="171" t="s">
        <v>239</v>
      </c>
      <c r="W21" s="172">
        <v>229000</v>
      </c>
      <c r="X21" s="172">
        <f t="shared" si="4"/>
        <v>229000</v>
      </c>
      <c r="Y21" s="173" t="s">
        <v>43</v>
      </c>
      <c r="Z21" s="173" t="s">
        <v>240</v>
      </c>
      <c r="AA21" s="174">
        <f t="shared" si="5"/>
        <v>229000</v>
      </c>
      <c r="AB21" s="174" t="str">
        <f t="shared" si="6"/>
        <v>นายบรรยง 
สุนิยะบุตร</v>
      </c>
      <c r="AC21" s="172">
        <f t="shared" si="7"/>
        <v>229000</v>
      </c>
      <c r="AD21" s="173" t="s">
        <v>40</v>
      </c>
      <c r="AE21" s="173" t="s">
        <v>241</v>
      </c>
    </row>
    <row r="22" spans="1:31" ht="84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70">
        <v>12</v>
      </c>
      <c r="V22" s="171" t="s">
        <v>242</v>
      </c>
      <c r="W22" s="172">
        <v>155150</v>
      </c>
      <c r="X22" s="172">
        <f t="shared" si="4"/>
        <v>155150</v>
      </c>
      <c r="Y22" s="173" t="s">
        <v>43</v>
      </c>
      <c r="Z22" s="173" t="s">
        <v>243</v>
      </c>
      <c r="AA22" s="174">
        <f t="shared" si="5"/>
        <v>155150</v>
      </c>
      <c r="AB22" s="174" t="str">
        <f t="shared" si="6"/>
        <v>บริษัท บ้านงาน โปรดักชั่น จำกัด</v>
      </c>
      <c r="AC22" s="172">
        <f t="shared" si="7"/>
        <v>155150</v>
      </c>
      <c r="AD22" s="173" t="s">
        <v>40</v>
      </c>
      <c r="AE22" s="173" t="s">
        <v>244</v>
      </c>
    </row>
    <row r="23" spans="1:31" ht="63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70">
        <v>13</v>
      </c>
      <c r="V23" s="171" t="s">
        <v>245</v>
      </c>
      <c r="W23" s="172">
        <v>23540</v>
      </c>
      <c r="X23" s="172">
        <f t="shared" si="4"/>
        <v>23540</v>
      </c>
      <c r="Y23" s="173" t="s">
        <v>43</v>
      </c>
      <c r="Z23" s="173" t="s">
        <v>246</v>
      </c>
      <c r="AA23" s="174">
        <f t="shared" si="5"/>
        <v>23540</v>
      </c>
      <c r="AB23" s="174" t="str">
        <f t="shared" si="6"/>
        <v>บริษัท สำเนา พลัส จำกัด</v>
      </c>
      <c r="AC23" s="172">
        <f t="shared" si="7"/>
        <v>23540</v>
      </c>
      <c r="AD23" s="173" t="s">
        <v>40</v>
      </c>
      <c r="AE23" s="173" t="s">
        <v>247</v>
      </c>
    </row>
    <row r="24" spans="1:31" ht="63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70">
        <v>14</v>
      </c>
      <c r="V24" s="171" t="s">
        <v>245</v>
      </c>
      <c r="W24" s="172">
        <v>15500</v>
      </c>
      <c r="X24" s="172">
        <f t="shared" si="4"/>
        <v>15500</v>
      </c>
      <c r="Y24" s="173" t="s">
        <v>43</v>
      </c>
      <c r="Z24" s="173" t="s">
        <v>248</v>
      </c>
      <c r="AA24" s="174">
        <f t="shared" si="5"/>
        <v>15500</v>
      </c>
      <c r="AB24" s="174" t="str">
        <f t="shared" si="6"/>
        <v>นางสาวกชนันท์ รื่นสุนทร</v>
      </c>
      <c r="AC24" s="172">
        <f t="shared" si="7"/>
        <v>15500</v>
      </c>
      <c r="AD24" s="173" t="s">
        <v>40</v>
      </c>
      <c r="AE24" s="173" t="s">
        <v>249</v>
      </c>
    </row>
    <row r="25" spans="1:31" ht="126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207">
        <v>15</v>
      </c>
      <c r="V25" s="208" t="s">
        <v>250</v>
      </c>
      <c r="W25" s="209">
        <v>48685</v>
      </c>
      <c r="X25" s="209">
        <f t="shared" si="4"/>
        <v>48685</v>
      </c>
      <c r="Y25" s="210" t="s">
        <v>43</v>
      </c>
      <c r="Z25" s="210" t="s">
        <v>251</v>
      </c>
      <c r="AA25" s="211">
        <f t="shared" si="5"/>
        <v>48685</v>
      </c>
      <c r="AB25" s="211" t="str">
        <f t="shared" si="6"/>
        <v>บริษัท ลักเชิ้ต จำกัด</v>
      </c>
      <c r="AC25" s="209">
        <f t="shared" si="7"/>
        <v>48685</v>
      </c>
      <c r="AD25" s="210" t="s">
        <v>40</v>
      </c>
      <c r="AE25" s="210" t="s">
        <v>252</v>
      </c>
    </row>
    <row r="26" spans="1:31" ht="126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62">
        <v>16</v>
      </c>
      <c r="V26" s="150" t="s">
        <v>253</v>
      </c>
      <c r="W26" s="151">
        <v>19000</v>
      </c>
      <c r="X26" s="151">
        <f t="shared" ref="X26:X32" si="8">+W26</f>
        <v>19000</v>
      </c>
      <c r="Y26" s="87" t="s">
        <v>43</v>
      </c>
      <c r="Z26" s="87" t="s">
        <v>134</v>
      </c>
      <c r="AA26" s="88">
        <f t="shared" ref="AA26:AA32" si="9">+W26</f>
        <v>19000</v>
      </c>
      <c r="AB26" s="88" t="str">
        <f t="shared" ref="AB26:AB32" si="10">+Z26</f>
        <v>นายชูพงษ์ สุธารส</v>
      </c>
      <c r="AC26" s="151">
        <f t="shared" ref="AC26:AC32" si="11">+W26</f>
        <v>19000</v>
      </c>
      <c r="AD26" s="87" t="s">
        <v>40</v>
      </c>
      <c r="AE26" s="87" t="s">
        <v>254</v>
      </c>
    </row>
    <row r="27" spans="1:31" ht="126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2">
        <v>17</v>
      </c>
      <c r="V27" s="150" t="s">
        <v>255</v>
      </c>
      <c r="W27" s="151">
        <v>41730</v>
      </c>
      <c r="X27" s="151">
        <f t="shared" si="8"/>
        <v>41730</v>
      </c>
      <c r="Y27" s="87" t="s">
        <v>43</v>
      </c>
      <c r="Z27" s="87" t="s">
        <v>256</v>
      </c>
      <c r="AA27" s="88">
        <f t="shared" si="9"/>
        <v>41730</v>
      </c>
      <c r="AB27" s="88" t="str">
        <f t="shared" si="10"/>
        <v>บริษัท เข้าร่องเข้ารอย จำกัด</v>
      </c>
      <c r="AC27" s="151">
        <f t="shared" si="11"/>
        <v>41730</v>
      </c>
      <c r="AD27" s="87" t="s">
        <v>40</v>
      </c>
      <c r="AE27" s="87" t="s">
        <v>257</v>
      </c>
    </row>
    <row r="28" spans="1:31" ht="63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62">
        <v>18</v>
      </c>
      <c r="V28" s="150" t="s">
        <v>258</v>
      </c>
      <c r="W28" s="151">
        <v>11877</v>
      </c>
      <c r="X28" s="151">
        <f t="shared" si="8"/>
        <v>11877</v>
      </c>
      <c r="Y28" s="87" t="s">
        <v>43</v>
      </c>
      <c r="Z28" s="87" t="s">
        <v>259</v>
      </c>
      <c r="AA28" s="88">
        <f t="shared" si="9"/>
        <v>11877</v>
      </c>
      <c r="AB28" s="88" t="str">
        <f t="shared" si="10"/>
        <v xml:space="preserve"> บริษัท พ็อพ 
โปรเจค จำกัด</v>
      </c>
      <c r="AC28" s="151">
        <f t="shared" si="11"/>
        <v>11877</v>
      </c>
      <c r="AD28" s="87" t="s">
        <v>40</v>
      </c>
      <c r="AE28" s="87" t="s">
        <v>260</v>
      </c>
    </row>
    <row r="29" spans="1:31" ht="84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2">
        <v>19</v>
      </c>
      <c r="V29" s="150" t="s">
        <v>261</v>
      </c>
      <c r="W29" s="151">
        <v>15000</v>
      </c>
      <c r="X29" s="151">
        <f t="shared" si="8"/>
        <v>15000</v>
      </c>
      <c r="Y29" s="87" t="s">
        <v>43</v>
      </c>
      <c r="Z29" s="87" t="s">
        <v>262</v>
      </c>
      <c r="AA29" s="88">
        <f t="shared" si="9"/>
        <v>15000</v>
      </c>
      <c r="AB29" s="88" t="str">
        <f t="shared" si="10"/>
        <v>นายวรวุฒิ 
ก้องวรากิจกุล</v>
      </c>
      <c r="AC29" s="151">
        <f t="shared" si="11"/>
        <v>15000</v>
      </c>
      <c r="AD29" s="87" t="s">
        <v>40</v>
      </c>
      <c r="AE29" s="87" t="s">
        <v>263</v>
      </c>
    </row>
    <row r="30" spans="1:31" ht="63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62">
        <v>20</v>
      </c>
      <c r="V30" s="150" t="s">
        <v>264</v>
      </c>
      <c r="W30" s="151">
        <v>15000</v>
      </c>
      <c r="X30" s="151">
        <f t="shared" si="8"/>
        <v>15000</v>
      </c>
      <c r="Y30" s="87" t="s">
        <v>43</v>
      </c>
      <c r="Z30" s="87" t="s">
        <v>265</v>
      </c>
      <c r="AA30" s="88">
        <f t="shared" si="9"/>
        <v>15000</v>
      </c>
      <c r="AB30" s="88" t="str">
        <f t="shared" si="10"/>
        <v>นายสหลักษณ์  
นามบุญศรี</v>
      </c>
      <c r="AC30" s="151">
        <f t="shared" si="11"/>
        <v>15000</v>
      </c>
      <c r="AD30" s="87" t="s">
        <v>40</v>
      </c>
      <c r="AE30" s="87" t="s">
        <v>266</v>
      </c>
    </row>
    <row r="31" spans="1:31" ht="84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2">
        <v>21</v>
      </c>
      <c r="V31" s="152" t="s">
        <v>267</v>
      </c>
      <c r="W31" s="153">
        <v>15000</v>
      </c>
      <c r="X31" s="153">
        <f t="shared" si="8"/>
        <v>15000</v>
      </c>
      <c r="Y31" s="113" t="s">
        <v>43</v>
      </c>
      <c r="Z31" s="113" t="s">
        <v>268</v>
      </c>
      <c r="AA31" s="114">
        <f t="shared" si="9"/>
        <v>15000</v>
      </c>
      <c r="AB31" s="114" t="str">
        <f t="shared" si="10"/>
        <v>นายศิลปณรงค์ 
ขันไร่</v>
      </c>
      <c r="AC31" s="153">
        <f t="shared" si="11"/>
        <v>15000</v>
      </c>
      <c r="AD31" s="113" t="s">
        <v>40</v>
      </c>
      <c r="AE31" s="113" t="s">
        <v>269</v>
      </c>
    </row>
    <row r="32" spans="1:31" ht="63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62">
        <v>22</v>
      </c>
      <c r="V32" s="150" t="s">
        <v>270</v>
      </c>
      <c r="W32" s="151">
        <v>25252</v>
      </c>
      <c r="X32" s="151">
        <f t="shared" si="8"/>
        <v>25252</v>
      </c>
      <c r="Y32" s="87" t="s">
        <v>43</v>
      </c>
      <c r="Z32" s="87" t="s">
        <v>271</v>
      </c>
      <c r="AA32" s="88">
        <f t="shared" si="9"/>
        <v>25252</v>
      </c>
      <c r="AB32" s="88" t="str">
        <f t="shared" si="10"/>
        <v>บริษัท หัวหิน 
อีเว้นท์ ซัพพลาย จำกัด</v>
      </c>
      <c r="AC32" s="151">
        <f t="shared" si="11"/>
        <v>25252</v>
      </c>
      <c r="AD32" s="87" t="s">
        <v>40</v>
      </c>
      <c r="AE32" s="87" t="s">
        <v>272</v>
      </c>
    </row>
    <row r="33" spans="1:31" ht="63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2">
        <v>23</v>
      </c>
      <c r="V33" s="150" t="s">
        <v>273</v>
      </c>
      <c r="W33" s="151">
        <v>192600</v>
      </c>
      <c r="X33" s="151">
        <f t="shared" ref="X33:X40" si="12">+W33</f>
        <v>192600</v>
      </c>
      <c r="Y33" s="87" t="s">
        <v>43</v>
      </c>
      <c r="Z33" s="87" t="s">
        <v>274</v>
      </c>
      <c r="AA33" s="88">
        <f t="shared" ref="AA33:AA40" si="13">+W33</f>
        <v>192600</v>
      </c>
      <c r="AB33" s="88" t="str">
        <f t="shared" ref="AB33:AB35" si="14">+Z33</f>
        <v>บริษัท ฮูซาวด์ จำกัด</v>
      </c>
      <c r="AC33" s="151">
        <f t="shared" ref="AC33:AC40" si="15">+W33</f>
        <v>192600</v>
      </c>
      <c r="AD33" s="87" t="s">
        <v>40</v>
      </c>
      <c r="AE33" s="87" t="s">
        <v>275</v>
      </c>
    </row>
    <row r="34" spans="1:31" ht="63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62">
        <v>24</v>
      </c>
      <c r="V34" s="150" t="s">
        <v>276</v>
      </c>
      <c r="W34" s="151">
        <v>300000</v>
      </c>
      <c r="X34" s="151">
        <f t="shared" si="12"/>
        <v>300000</v>
      </c>
      <c r="Y34" s="87" t="s">
        <v>43</v>
      </c>
      <c r="Z34" s="87" t="s">
        <v>277</v>
      </c>
      <c r="AA34" s="88">
        <f t="shared" si="13"/>
        <v>300000</v>
      </c>
      <c r="AB34" s="88" t="str">
        <f t="shared" si="14"/>
        <v>บริษัท ไลท์ติ้ง แอนด์ อีควิปเม้นท์ จำกัด</v>
      </c>
      <c r="AC34" s="151">
        <f t="shared" si="15"/>
        <v>300000</v>
      </c>
      <c r="AD34" s="87" t="s">
        <v>40</v>
      </c>
      <c r="AE34" s="87" t="s">
        <v>278</v>
      </c>
    </row>
    <row r="35" spans="1:31" ht="63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62">
        <v>25</v>
      </c>
      <c r="V35" s="150" t="s">
        <v>279</v>
      </c>
      <c r="W35" s="151">
        <v>24000</v>
      </c>
      <c r="X35" s="151">
        <f t="shared" si="12"/>
        <v>24000</v>
      </c>
      <c r="Y35" s="87" t="s">
        <v>43</v>
      </c>
      <c r="Z35" s="87" t="s">
        <v>280</v>
      </c>
      <c r="AA35" s="88">
        <f t="shared" si="13"/>
        <v>24000</v>
      </c>
      <c r="AB35" s="88" t="str">
        <f t="shared" si="14"/>
        <v>นายกิตติภัต ระตินัย</v>
      </c>
      <c r="AC35" s="151">
        <f t="shared" si="15"/>
        <v>24000</v>
      </c>
      <c r="AD35" s="87" t="s">
        <v>40</v>
      </c>
      <c r="AE35" s="87" t="s">
        <v>281</v>
      </c>
    </row>
    <row r="36" spans="1:31" ht="63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62">
        <v>26</v>
      </c>
      <c r="V36" s="150" t="s">
        <v>282</v>
      </c>
      <c r="W36" s="151">
        <v>139581.5</v>
      </c>
      <c r="X36" s="151">
        <f t="shared" si="12"/>
        <v>139581.5</v>
      </c>
      <c r="Y36" s="87" t="s">
        <v>43</v>
      </c>
      <c r="Z36" s="87" t="s">
        <v>283</v>
      </c>
      <c r="AA36" s="88">
        <f t="shared" si="13"/>
        <v>139581.5</v>
      </c>
      <c r="AB36" s="87" t="s">
        <v>284</v>
      </c>
      <c r="AC36" s="151">
        <f t="shared" si="15"/>
        <v>139581.5</v>
      </c>
      <c r="AD36" s="87" t="s">
        <v>40</v>
      </c>
      <c r="AE36" s="87" t="s">
        <v>285</v>
      </c>
    </row>
    <row r="37" spans="1:31" ht="126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62">
        <v>27</v>
      </c>
      <c r="V37" s="150" t="s">
        <v>286</v>
      </c>
      <c r="W37" s="151">
        <v>17762</v>
      </c>
      <c r="X37" s="151">
        <f t="shared" si="12"/>
        <v>17762</v>
      </c>
      <c r="Y37" s="87" t="s">
        <v>43</v>
      </c>
      <c r="Z37" s="87" t="s">
        <v>287</v>
      </c>
      <c r="AA37" s="88">
        <f t="shared" si="13"/>
        <v>17762</v>
      </c>
      <c r="AB37" s="87" t="s">
        <v>287</v>
      </c>
      <c r="AC37" s="151">
        <f t="shared" si="15"/>
        <v>17762</v>
      </c>
      <c r="AD37" s="87" t="s">
        <v>40</v>
      </c>
      <c r="AE37" s="87" t="s">
        <v>288</v>
      </c>
    </row>
    <row r="38" spans="1:31" ht="84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62">
        <v>28</v>
      </c>
      <c r="V38" s="150" t="s">
        <v>289</v>
      </c>
      <c r="W38" s="151">
        <v>21400</v>
      </c>
      <c r="X38" s="151">
        <f t="shared" si="12"/>
        <v>21400</v>
      </c>
      <c r="Y38" s="87" t="s">
        <v>43</v>
      </c>
      <c r="Z38" s="87" t="s">
        <v>290</v>
      </c>
      <c r="AA38" s="88">
        <f t="shared" si="13"/>
        <v>21400</v>
      </c>
      <c r="AB38" s="87" t="s">
        <v>290</v>
      </c>
      <c r="AC38" s="151">
        <f t="shared" si="15"/>
        <v>21400</v>
      </c>
      <c r="AD38" s="87" t="s">
        <v>40</v>
      </c>
      <c r="AE38" s="87" t="s">
        <v>291</v>
      </c>
    </row>
    <row r="39" spans="1:31" ht="63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62">
        <v>29</v>
      </c>
      <c r="V39" s="152" t="s">
        <v>292</v>
      </c>
      <c r="W39" s="153">
        <v>131087</v>
      </c>
      <c r="X39" s="153">
        <f t="shared" si="12"/>
        <v>131087</v>
      </c>
      <c r="Y39" s="113" t="s">
        <v>43</v>
      </c>
      <c r="Z39" s="128" t="s">
        <v>293</v>
      </c>
      <c r="AA39" s="127">
        <f t="shared" si="13"/>
        <v>131087</v>
      </c>
      <c r="AB39" s="128" t="s">
        <v>293</v>
      </c>
      <c r="AC39" s="153">
        <f t="shared" si="15"/>
        <v>131087</v>
      </c>
      <c r="AD39" s="113" t="s">
        <v>40</v>
      </c>
      <c r="AE39" s="113" t="s">
        <v>294</v>
      </c>
    </row>
    <row r="40" spans="1:31" ht="105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62">
        <v>30</v>
      </c>
      <c r="V40" s="150" t="s">
        <v>295</v>
      </c>
      <c r="W40" s="151">
        <v>13000</v>
      </c>
      <c r="X40" s="151">
        <f t="shared" si="12"/>
        <v>13000</v>
      </c>
      <c r="Y40" s="87" t="s">
        <v>43</v>
      </c>
      <c r="Z40" s="87" t="s">
        <v>296</v>
      </c>
      <c r="AA40" s="88">
        <f t="shared" si="13"/>
        <v>13000</v>
      </c>
      <c r="AB40" s="87" t="s">
        <v>296</v>
      </c>
      <c r="AC40" s="151">
        <f t="shared" si="15"/>
        <v>13000</v>
      </c>
      <c r="AD40" s="87" t="s">
        <v>40</v>
      </c>
      <c r="AE40" s="87" t="s">
        <v>297</v>
      </c>
    </row>
    <row r="41" spans="1:31" ht="63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62">
        <v>31</v>
      </c>
      <c r="V41" s="150" t="s">
        <v>298</v>
      </c>
      <c r="W41" s="151">
        <v>60000</v>
      </c>
      <c r="X41" s="151">
        <f t="shared" ref="X41:X42" si="16">+W41</f>
        <v>60000</v>
      </c>
      <c r="Y41" s="87" t="s">
        <v>43</v>
      </c>
      <c r="Z41" s="87" t="s">
        <v>299</v>
      </c>
      <c r="AA41" s="88">
        <f t="shared" ref="AA41:AA42" si="17">+W41</f>
        <v>60000</v>
      </c>
      <c r="AB41" s="87" t="s">
        <v>299</v>
      </c>
      <c r="AC41" s="151">
        <f t="shared" ref="AC41:AC42" si="18">+W41</f>
        <v>60000</v>
      </c>
      <c r="AD41" s="87" t="s">
        <v>40</v>
      </c>
      <c r="AE41" s="87" t="s">
        <v>300</v>
      </c>
    </row>
    <row r="42" spans="1:31" ht="84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62">
        <v>32</v>
      </c>
      <c r="V42" s="150" t="s">
        <v>301</v>
      </c>
      <c r="W42" s="151">
        <v>12143</v>
      </c>
      <c r="X42" s="151">
        <f t="shared" si="16"/>
        <v>12143</v>
      </c>
      <c r="Y42" s="87" t="s">
        <v>43</v>
      </c>
      <c r="Z42" s="87" t="s">
        <v>302</v>
      </c>
      <c r="AA42" s="88">
        <f t="shared" si="17"/>
        <v>12143</v>
      </c>
      <c r="AB42" s="87" t="s">
        <v>302</v>
      </c>
      <c r="AC42" s="151">
        <f t="shared" si="18"/>
        <v>12143</v>
      </c>
      <c r="AD42" s="87" t="s">
        <v>40</v>
      </c>
      <c r="AE42" s="87" t="s">
        <v>303</v>
      </c>
    </row>
    <row r="43" spans="1:31" ht="15.75" customHeight="1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89"/>
      <c r="V43" s="90"/>
      <c r="W43" s="91"/>
      <c r="X43" s="91"/>
      <c r="Y43" s="92"/>
      <c r="Z43" s="93"/>
      <c r="AA43" s="93"/>
      <c r="AB43" s="93"/>
      <c r="AC43" s="93"/>
      <c r="AD43" s="89"/>
      <c r="AE43" s="92"/>
    </row>
    <row r="44" spans="1:31" ht="15.75" customHeight="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89"/>
      <c r="V44" s="90"/>
      <c r="W44" s="91"/>
      <c r="X44" s="91"/>
      <c r="Y44" s="92"/>
      <c r="Z44" s="93"/>
      <c r="AA44" s="93"/>
      <c r="AB44" s="93"/>
      <c r="AC44" s="93"/>
      <c r="AD44" s="89"/>
      <c r="AE44" s="92"/>
    </row>
    <row r="45" spans="1:31" ht="15.75" customHeight="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89"/>
      <c r="V45" s="90"/>
      <c r="W45" s="91"/>
      <c r="X45" s="91"/>
      <c r="Y45" s="92"/>
      <c r="Z45" s="93"/>
      <c r="AA45" s="93"/>
      <c r="AB45" s="93"/>
      <c r="AC45" s="93"/>
      <c r="AD45" s="89"/>
      <c r="AE45" s="92"/>
    </row>
    <row r="46" spans="1:31" ht="15.75" customHeight="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89"/>
      <c r="V46" s="90"/>
      <c r="W46" s="91"/>
      <c r="X46" s="91"/>
      <c r="Y46" s="92"/>
      <c r="Z46" s="93"/>
      <c r="AA46" s="93"/>
      <c r="AB46" s="93"/>
      <c r="AC46" s="93"/>
      <c r="AD46" s="89"/>
      <c r="AE46" s="92"/>
    </row>
    <row r="47" spans="1:31" ht="15.75" customHeight="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89"/>
      <c r="V47" s="90"/>
      <c r="W47" s="91"/>
      <c r="X47" s="91"/>
      <c r="Y47" s="92"/>
      <c r="Z47" s="93"/>
      <c r="AA47" s="93"/>
      <c r="AB47" s="93"/>
      <c r="AC47" s="93"/>
      <c r="AD47" s="89"/>
      <c r="AE47" s="92"/>
    </row>
    <row r="48" spans="1:31" ht="15.75" customHeight="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89"/>
      <c r="V48" s="90"/>
      <c r="W48" s="91"/>
      <c r="X48" s="91"/>
      <c r="Y48" s="92"/>
      <c r="Z48" s="93"/>
      <c r="AA48" s="93"/>
      <c r="AB48" s="93"/>
      <c r="AC48" s="93"/>
      <c r="AD48" s="89"/>
      <c r="AE48" s="92"/>
    </row>
    <row r="49" spans="1:31" ht="15.75" customHeight="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89"/>
      <c r="V49" s="90"/>
      <c r="W49" s="91"/>
      <c r="X49" s="91"/>
      <c r="Y49" s="92"/>
      <c r="Z49" s="93"/>
      <c r="AA49" s="93"/>
      <c r="AB49" s="93"/>
      <c r="AC49" s="93"/>
      <c r="AD49" s="89"/>
      <c r="AE49" s="92"/>
    </row>
    <row r="50" spans="1:31" ht="15.75" customHeight="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89"/>
      <c r="V50" s="90"/>
      <c r="W50" s="91"/>
      <c r="X50" s="91"/>
      <c r="Y50" s="92"/>
      <c r="Z50" s="93"/>
      <c r="AA50" s="93"/>
      <c r="AB50" s="93"/>
      <c r="AC50" s="93"/>
      <c r="AD50" s="89"/>
      <c r="AE50" s="92"/>
    </row>
    <row r="51" spans="1:31" ht="15.75" customHeight="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89"/>
      <c r="V51" s="90"/>
      <c r="W51" s="91"/>
      <c r="X51" s="91"/>
      <c r="Y51" s="92"/>
      <c r="Z51" s="93"/>
      <c r="AA51" s="93"/>
      <c r="AB51" s="93"/>
      <c r="AC51" s="93"/>
      <c r="AD51" s="89"/>
      <c r="AE51" s="92"/>
    </row>
    <row r="52" spans="1:31" ht="15.75" customHeight="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89"/>
      <c r="V52" s="90"/>
      <c r="W52" s="91"/>
      <c r="X52" s="91"/>
      <c r="Y52" s="92"/>
      <c r="Z52" s="93"/>
      <c r="AA52" s="93"/>
      <c r="AB52" s="93"/>
      <c r="AC52" s="93"/>
      <c r="AD52" s="89"/>
      <c r="AE52" s="92"/>
    </row>
    <row r="53" spans="1:31" ht="15.75" customHeight="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89"/>
      <c r="V53" s="90"/>
      <c r="W53" s="91"/>
      <c r="X53" s="91"/>
      <c r="Y53" s="92"/>
      <c r="Z53" s="93"/>
      <c r="AA53" s="93"/>
      <c r="AB53" s="93"/>
      <c r="AC53" s="93"/>
      <c r="AD53" s="89"/>
      <c r="AE53" s="92"/>
    </row>
    <row r="54" spans="1:31" ht="23.25" customHeight="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89"/>
      <c r="V54" s="90"/>
      <c r="W54" s="91"/>
      <c r="X54" s="91"/>
      <c r="Y54" s="92"/>
      <c r="Z54" s="93"/>
      <c r="AA54" s="93"/>
      <c r="AB54" s="93"/>
      <c r="AC54" s="93"/>
      <c r="AD54" s="89"/>
      <c r="AE54" s="92"/>
    </row>
    <row r="55" spans="1:31" ht="23.25" customHeight="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89"/>
      <c r="V55" s="90"/>
      <c r="W55" s="91"/>
      <c r="X55" s="91"/>
      <c r="Y55" s="92"/>
      <c r="Z55" s="93"/>
      <c r="AA55" s="93"/>
      <c r="AB55" s="93"/>
      <c r="AC55" s="93"/>
      <c r="AD55" s="89"/>
      <c r="AE55" s="92"/>
    </row>
    <row r="56" spans="1:31" ht="23.25" customHeight="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89"/>
      <c r="V56" s="90"/>
      <c r="W56" s="91"/>
      <c r="X56" s="91"/>
      <c r="Y56" s="92"/>
      <c r="Z56" s="93"/>
      <c r="AA56" s="93"/>
      <c r="AB56" s="93"/>
      <c r="AC56" s="93"/>
      <c r="AD56" s="89"/>
      <c r="AE56" s="92"/>
    </row>
    <row r="57" spans="1:31" ht="23.25" customHeight="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89"/>
      <c r="V57" s="90"/>
      <c r="W57" s="91"/>
      <c r="X57" s="91"/>
      <c r="Y57" s="92"/>
      <c r="Z57" s="93"/>
      <c r="AA57" s="93"/>
      <c r="AB57" s="93"/>
      <c r="AC57" s="93"/>
      <c r="AD57" s="89"/>
      <c r="AE57" s="92"/>
    </row>
    <row r="58" spans="1:31" ht="23.25" customHeight="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89"/>
      <c r="V58" s="90"/>
      <c r="W58" s="91"/>
      <c r="X58" s="91"/>
      <c r="Y58" s="92"/>
      <c r="Z58" s="93"/>
      <c r="AA58" s="93"/>
      <c r="AB58" s="93"/>
      <c r="AC58" s="93"/>
      <c r="AD58" s="89"/>
      <c r="AE58" s="92"/>
    </row>
    <row r="59" spans="1:31" ht="23.25" customHeight="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89"/>
      <c r="V59" s="90"/>
      <c r="W59" s="91"/>
      <c r="X59" s="91"/>
      <c r="Y59" s="92"/>
      <c r="Z59" s="93"/>
      <c r="AA59" s="93"/>
      <c r="AB59" s="93"/>
      <c r="AC59" s="93"/>
      <c r="AD59" s="89"/>
      <c r="AE59" s="92"/>
    </row>
    <row r="60" spans="1:31" ht="23.25" customHeight="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89"/>
      <c r="V60" s="90"/>
      <c r="W60" s="91"/>
      <c r="X60" s="91"/>
      <c r="Y60" s="92"/>
      <c r="Z60" s="93"/>
      <c r="AA60" s="93"/>
      <c r="AB60" s="93"/>
      <c r="AC60" s="93"/>
      <c r="AD60" s="89"/>
      <c r="AE60" s="92"/>
    </row>
    <row r="61" spans="1:31" ht="23.25" customHeight="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89"/>
      <c r="V61" s="90"/>
      <c r="W61" s="91"/>
      <c r="X61" s="91"/>
      <c r="Y61" s="92"/>
      <c r="Z61" s="93"/>
      <c r="AA61" s="93"/>
      <c r="AB61" s="93"/>
      <c r="AC61" s="93"/>
      <c r="AD61" s="89"/>
      <c r="AE61" s="92"/>
    </row>
    <row r="62" spans="1:31" ht="23.25" customHeight="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89"/>
      <c r="V62" s="90"/>
      <c r="W62" s="91"/>
      <c r="X62" s="91"/>
      <c r="Y62" s="92"/>
      <c r="Z62" s="93"/>
      <c r="AA62" s="93"/>
      <c r="AB62" s="93"/>
      <c r="AC62" s="93"/>
      <c r="AD62" s="89"/>
      <c r="AE62" s="92"/>
    </row>
    <row r="63" spans="1:31" ht="23.25" customHeight="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89"/>
      <c r="V63" s="90"/>
      <c r="W63" s="91"/>
      <c r="X63" s="91"/>
      <c r="Y63" s="92"/>
      <c r="Z63" s="93"/>
      <c r="AA63" s="93"/>
      <c r="AB63" s="93"/>
      <c r="AC63" s="93"/>
      <c r="AD63" s="89"/>
      <c r="AE63" s="92"/>
    </row>
    <row r="64" spans="1:31" ht="23.25" customHeight="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89"/>
      <c r="V64" s="90"/>
      <c r="W64" s="91"/>
      <c r="X64" s="91"/>
      <c r="Y64" s="92"/>
      <c r="Z64" s="93"/>
      <c r="AA64" s="93"/>
      <c r="AB64" s="93"/>
      <c r="AC64" s="93"/>
      <c r="AD64" s="89"/>
      <c r="AE64" s="92"/>
    </row>
    <row r="65" spans="1:31" ht="23.25" customHeight="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89"/>
      <c r="V65" s="90"/>
      <c r="W65" s="91"/>
      <c r="X65" s="91"/>
      <c r="Y65" s="92"/>
      <c r="Z65" s="93"/>
      <c r="AA65" s="93"/>
      <c r="AB65" s="93"/>
      <c r="AC65" s="93"/>
      <c r="AD65" s="89"/>
      <c r="AE65" s="92"/>
    </row>
    <row r="66" spans="1:31" ht="23.25" customHeight="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89"/>
      <c r="V66" s="90"/>
      <c r="W66" s="91"/>
      <c r="X66" s="91"/>
      <c r="Y66" s="92"/>
      <c r="Z66" s="93"/>
      <c r="AA66" s="93"/>
      <c r="AB66" s="93"/>
      <c r="AC66" s="93"/>
      <c r="AD66" s="89"/>
      <c r="AE66" s="92"/>
    </row>
    <row r="67" spans="1:31" ht="23.25" customHeight="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89"/>
      <c r="V67" s="90"/>
      <c r="W67" s="91"/>
      <c r="X67" s="91"/>
      <c r="Y67" s="92"/>
      <c r="Z67" s="93"/>
      <c r="AA67" s="93"/>
      <c r="AB67" s="93"/>
      <c r="AC67" s="93"/>
      <c r="AD67" s="89"/>
      <c r="AE67" s="92"/>
    </row>
    <row r="68" spans="1:31" ht="23.25" customHeight="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89"/>
      <c r="V68" s="90"/>
      <c r="W68" s="91"/>
      <c r="X68" s="91"/>
      <c r="Y68" s="92"/>
      <c r="Z68" s="93"/>
      <c r="AA68" s="93"/>
      <c r="AB68" s="93"/>
      <c r="AC68" s="93"/>
      <c r="AD68" s="89"/>
      <c r="AE68" s="92"/>
    </row>
    <row r="69" spans="1:31" ht="23.25" customHeight="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89"/>
      <c r="V69" s="90"/>
      <c r="W69" s="91"/>
      <c r="X69" s="91"/>
      <c r="Y69" s="92"/>
      <c r="Z69" s="93"/>
      <c r="AA69" s="93"/>
      <c r="AB69" s="93"/>
      <c r="AC69" s="93"/>
      <c r="AD69" s="89"/>
      <c r="AE69" s="92"/>
    </row>
    <row r="70" spans="1:31" ht="23.25" customHeight="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89"/>
      <c r="V70" s="90"/>
      <c r="W70" s="91"/>
      <c r="X70" s="91"/>
      <c r="Y70" s="92"/>
      <c r="Z70" s="93"/>
      <c r="AA70" s="93"/>
      <c r="AB70" s="93"/>
      <c r="AC70" s="93"/>
      <c r="AD70" s="89"/>
      <c r="AE70" s="92"/>
    </row>
    <row r="71" spans="1:31" ht="23.25" customHeight="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89"/>
      <c r="V71" s="90"/>
      <c r="W71" s="91"/>
      <c r="X71" s="91"/>
      <c r="Y71" s="92"/>
      <c r="Z71" s="93"/>
      <c r="AA71" s="93"/>
      <c r="AB71" s="93"/>
      <c r="AC71" s="93"/>
      <c r="AD71" s="89"/>
      <c r="AE71" s="92"/>
    </row>
    <row r="72" spans="1:31" ht="23.25" customHeight="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89"/>
      <c r="V72" s="90"/>
      <c r="W72" s="91"/>
      <c r="X72" s="91"/>
      <c r="Y72" s="92"/>
      <c r="Z72" s="93"/>
      <c r="AA72" s="93"/>
      <c r="AB72" s="93"/>
      <c r="AC72" s="93"/>
      <c r="AD72" s="89"/>
      <c r="AE72" s="92"/>
    </row>
    <row r="73" spans="1:31" ht="23.25" customHeight="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89"/>
      <c r="V73" s="90"/>
      <c r="W73" s="91"/>
      <c r="X73" s="91"/>
      <c r="Y73" s="92"/>
      <c r="Z73" s="93"/>
      <c r="AA73" s="93"/>
      <c r="AB73" s="93"/>
      <c r="AC73" s="93"/>
      <c r="AD73" s="89"/>
      <c r="AE73" s="92"/>
    </row>
    <row r="74" spans="1:31" ht="23.25" customHeight="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89"/>
      <c r="V74" s="90"/>
      <c r="W74" s="91"/>
      <c r="X74" s="91"/>
      <c r="Y74" s="92"/>
      <c r="Z74" s="93"/>
      <c r="AA74" s="93"/>
      <c r="AB74" s="93"/>
      <c r="AC74" s="93"/>
      <c r="AD74" s="89"/>
      <c r="AE74" s="92"/>
    </row>
    <row r="75" spans="1:31" ht="23.25" customHeight="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89"/>
      <c r="V75" s="90"/>
      <c r="W75" s="91"/>
      <c r="X75" s="91"/>
      <c r="Y75" s="92"/>
      <c r="Z75" s="93"/>
      <c r="AA75" s="93"/>
      <c r="AB75" s="93"/>
      <c r="AC75" s="93"/>
      <c r="AD75" s="89"/>
      <c r="AE75" s="92"/>
    </row>
    <row r="76" spans="1:31" ht="23.25" customHeight="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89"/>
      <c r="V76" s="90"/>
      <c r="W76" s="91"/>
      <c r="X76" s="91"/>
      <c r="Y76" s="92"/>
      <c r="Z76" s="93"/>
      <c r="AA76" s="93"/>
      <c r="AB76" s="93"/>
      <c r="AC76" s="93"/>
      <c r="AD76" s="89"/>
      <c r="AE76" s="92"/>
    </row>
    <row r="77" spans="1:31" ht="23.25" customHeight="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89"/>
      <c r="V77" s="90"/>
      <c r="W77" s="91"/>
      <c r="X77" s="91"/>
      <c r="Y77" s="92"/>
      <c r="Z77" s="93"/>
      <c r="AA77" s="93"/>
      <c r="AB77" s="93"/>
      <c r="AC77" s="93"/>
      <c r="AD77" s="89"/>
      <c r="AE77" s="92"/>
    </row>
    <row r="78" spans="1:31" ht="23.25" customHeight="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89"/>
      <c r="V78" s="90"/>
      <c r="W78" s="91"/>
      <c r="X78" s="91"/>
      <c r="Y78" s="92"/>
      <c r="Z78" s="93"/>
      <c r="AA78" s="93"/>
      <c r="AB78" s="93"/>
      <c r="AC78" s="93"/>
      <c r="AD78" s="89"/>
      <c r="AE78" s="92"/>
    </row>
    <row r="79" spans="1:31" ht="23.25" customHeight="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89"/>
      <c r="V79" s="90"/>
      <c r="W79" s="91"/>
      <c r="X79" s="91"/>
      <c r="Y79" s="92"/>
      <c r="Z79" s="93"/>
      <c r="AA79" s="93"/>
      <c r="AB79" s="93"/>
      <c r="AC79" s="93"/>
      <c r="AD79" s="89"/>
      <c r="AE79" s="92"/>
    </row>
    <row r="80" spans="1:31" ht="23.25" customHeight="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89"/>
      <c r="V80" s="90"/>
      <c r="W80" s="91"/>
      <c r="X80" s="91"/>
      <c r="Y80" s="92"/>
      <c r="Z80" s="93"/>
      <c r="AA80" s="93"/>
      <c r="AB80" s="93"/>
      <c r="AC80" s="93"/>
      <c r="AD80" s="89"/>
      <c r="AE80" s="92"/>
    </row>
    <row r="81" spans="1:31" ht="23.25" customHeight="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89"/>
      <c r="V81" s="90"/>
      <c r="W81" s="91"/>
      <c r="X81" s="91"/>
      <c r="Y81" s="92"/>
      <c r="Z81" s="93"/>
      <c r="AA81" s="93"/>
      <c r="AB81" s="93"/>
      <c r="AC81" s="93"/>
      <c r="AD81" s="89"/>
      <c r="AE81" s="92"/>
    </row>
    <row r="82" spans="1:31" ht="23.25" customHeight="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89"/>
      <c r="V82" s="90"/>
      <c r="W82" s="91"/>
      <c r="X82" s="91"/>
      <c r="Y82" s="92"/>
      <c r="Z82" s="93"/>
      <c r="AA82" s="93"/>
      <c r="AB82" s="93"/>
      <c r="AC82" s="93"/>
      <c r="AD82" s="89"/>
      <c r="AE82" s="92"/>
    </row>
    <row r="83" spans="1:31" ht="23.25" customHeight="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89"/>
      <c r="V83" s="90"/>
      <c r="W83" s="91"/>
      <c r="X83" s="91"/>
      <c r="Y83" s="92"/>
      <c r="Z83" s="93"/>
      <c r="AA83" s="93"/>
      <c r="AB83" s="93"/>
      <c r="AC83" s="93"/>
      <c r="AD83" s="89"/>
      <c r="AE83" s="92"/>
    </row>
    <row r="84" spans="1:31" ht="23.25" customHeight="1">
      <c r="A84" s="12"/>
      <c r="B84" s="12"/>
      <c r="C84" s="13"/>
      <c r="D84" s="13"/>
      <c r="E84" s="14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89"/>
      <c r="V84" s="90"/>
      <c r="W84" s="91"/>
      <c r="X84" s="91"/>
      <c r="Y84" s="92"/>
      <c r="Z84" s="93"/>
      <c r="AA84" s="93"/>
      <c r="AB84" s="93"/>
      <c r="AC84" s="93"/>
      <c r="AD84" s="89"/>
      <c r="AE84" s="92"/>
    </row>
    <row r="85" spans="1:31" ht="23.25" customHeight="1">
      <c r="A85" s="12"/>
      <c r="B85" s="12"/>
      <c r="C85" s="13"/>
      <c r="D85" s="13"/>
      <c r="E85" s="14"/>
      <c r="F85" s="15"/>
      <c r="G85" s="15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89"/>
      <c r="V85" s="90"/>
      <c r="W85" s="91"/>
      <c r="X85" s="91"/>
      <c r="Y85" s="92"/>
      <c r="Z85" s="93"/>
      <c r="AA85" s="93"/>
      <c r="AB85" s="93"/>
      <c r="AC85" s="93"/>
      <c r="AD85" s="89"/>
      <c r="AE85" s="92"/>
    </row>
    <row r="86" spans="1:31" ht="23.25" customHeight="1">
      <c r="A86" s="12"/>
      <c r="B86" s="12"/>
      <c r="C86" s="13"/>
      <c r="D86" s="13"/>
      <c r="E86" s="14"/>
      <c r="F86" s="15"/>
      <c r="G86" s="15"/>
      <c r="H86" s="1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89"/>
      <c r="V86" s="90"/>
      <c r="W86" s="91"/>
      <c r="X86" s="91"/>
      <c r="Y86" s="92"/>
      <c r="Z86" s="93"/>
      <c r="AA86" s="93"/>
      <c r="AB86" s="93"/>
      <c r="AC86" s="93"/>
      <c r="AD86" s="89"/>
      <c r="AE86" s="92"/>
    </row>
    <row r="87" spans="1:31" ht="23.25" customHeight="1">
      <c r="A87" s="12"/>
      <c r="B87" s="12"/>
      <c r="C87" s="13"/>
      <c r="D87" s="13"/>
      <c r="E87" s="14"/>
      <c r="F87" s="15"/>
      <c r="G87" s="15"/>
      <c r="H87" s="1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89"/>
      <c r="V87" s="90"/>
      <c r="W87" s="91"/>
      <c r="X87" s="91"/>
      <c r="Y87" s="92"/>
      <c r="Z87" s="93"/>
      <c r="AA87" s="93"/>
      <c r="AB87" s="93"/>
      <c r="AC87" s="93"/>
      <c r="AD87" s="89"/>
      <c r="AE87" s="92"/>
    </row>
    <row r="88" spans="1:31" ht="23.25" customHeight="1">
      <c r="A88" s="12"/>
      <c r="B88" s="12"/>
      <c r="C88" s="13"/>
      <c r="D88" s="13"/>
      <c r="E88" s="14"/>
      <c r="F88" s="15"/>
      <c r="G88" s="15"/>
      <c r="H88" s="1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89"/>
      <c r="V88" s="90"/>
      <c r="W88" s="91"/>
      <c r="X88" s="91"/>
      <c r="Y88" s="92"/>
      <c r="Z88" s="93"/>
      <c r="AA88" s="93"/>
      <c r="AB88" s="93"/>
      <c r="AC88" s="93"/>
      <c r="AD88" s="89"/>
      <c r="AE88" s="92"/>
    </row>
    <row r="89" spans="1:31" ht="23.25" customHeight="1">
      <c r="A89" s="12"/>
      <c r="B89" s="12"/>
      <c r="C89" s="13"/>
      <c r="D89" s="13"/>
      <c r="E89" s="14"/>
      <c r="F89" s="15"/>
      <c r="G89" s="15"/>
      <c r="H89" s="1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89"/>
      <c r="V89" s="90"/>
      <c r="W89" s="91"/>
      <c r="X89" s="91"/>
      <c r="Y89" s="92"/>
      <c r="Z89" s="93"/>
      <c r="AA89" s="93"/>
      <c r="AB89" s="93"/>
      <c r="AC89" s="93"/>
      <c r="AD89" s="89"/>
      <c r="AE89" s="92"/>
    </row>
    <row r="90" spans="1:31" ht="23.25" customHeight="1">
      <c r="A90" s="12"/>
      <c r="B90" s="12"/>
      <c r="C90" s="13"/>
      <c r="D90" s="13"/>
      <c r="E90" s="14"/>
      <c r="F90" s="15"/>
      <c r="G90" s="15"/>
      <c r="H90" s="1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89"/>
      <c r="V90" s="90"/>
      <c r="W90" s="91"/>
      <c r="X90" s="91"/>
      <c r="Y90" s="92"/>
      <c r="Z90" s="93"/>
      <c r="AA90" s="93"/>
      <c r="AB90" s="93"/>
      <c r="AC90" s="93"/>
      <c r="AD90" s="89"/>
      <c r="AE90" s="92"/>
    </row>
    <row r="91" spans="1:31" ht="23.25" customHeight="1">
      <c r="A91" s="12"/>
      <c r="B91" s="12"/>
      <c r="C91" s="13"/>
      <c r="D91" s="13"/>
      <c r="E91" s="14"/>
      <c r="F91" s="15"/>
      <c r="G91" s="15"/>
      <c r="H91" s="1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89"/>
      <c r="V91" s="90"/>
      <c r="W91" s="91"/>
      <c r="X91" s="91"/>
      <c r="Y91" s="92"/>
      <c r="Z91" s="93"/>
      <c r="AA91" s="93"/>
      <c r="AB91" s="93"/>
      <c r="AC91" s="93"/>
      <c r="AD91" s="89"/>
      <c r="AE91" s="92"/>
    </row>
    <row r="92" spans="1:31" ht="23.25" customHeight="1">
      <c r="A92" s="12"/>
      <c r="B92" s="12"/>
      <c r="C92" s="13"/>
      <c r="D92" s="13"/>
      <c r="E92" s="14"/>
      <c r="F92" s="15"/>
      <c r="G92" s="15"/>
      <c r="H92" s="1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89"/>
      <c r="V92" s="90"/>
      <c r="W92" s="91"/>
      <c r="X92" s="91"/>
      <c r="Y92" s="92"/>
      <c r="Z92" s="93"/>
      <c r="AA92" s="93"/>
      <c r="AB92" s="93"/>
      <c r="AC92" s="93"/>
      <c r="AD92" s="89"/>
      <c r="AE92" s="92"/>
    </row>
    <row r="93" spans="1:31" ht="23.25" customHeight="1">
      <c r="A93" s="12"/>
      <c r="B93" s="12"/>
      <c r="C93" s="13"/>
      <c r="D93" s="13"/>
      <c r="E93" s="14"/>
      <c r="F93" s="15"/>
      <c r="G93" s="15"/>
      <c r="H93" s="1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89"/>
      <c r="V93" s="90"/>
      <c r="W93" s="91"/>
      <c r="X93" s="91"/>
      <c r="Y93" s="92"/>
      <c r="Z93" s="93"/>
      <c r="AA93" s="93"/>
      <c r="AB93" s="93"/>
      <c r="AC93" s="93"/>
      <c r="AD93" s="89"/>
      <c r="AE93" s="92"/>
    </row>
    <row r="94" spans="1:31" ht="23.25" customHeight="1">
      <c r="A94" s="12"/>
      <c r="B94" s="12"/>
      <c r="C94" s="13"/>
      <c r="D94" s="13"/>
      <c r="E94" s="14"/>
      <c r="F94" s="15"/>
      <c r="G94" s="15"/>
      <c r="H94" s="1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89"/>
      <c r="V94" s="90"/>
      <c r="W94" s="91"/>
      <c r="X94" s="91"/>
      <c r="Y94" s="92"/>
      <c r="Z94" s="93"/>
      <c r="AA94" s="93"/>
      <c r="AB94" s="93"/>
      <c r="AC94" s="93"/>
      <c r="AD94" s="89"/>
      <c r="AE94" s="92"/>
    </row>
    <row r="95" spans="1:31" ht="23.25" customHeight="1">
      <c r="A95" s="12"/>
      <c r="B95" s="12"/>
      <c r="C95" s="13"/>
      <c r="D95" s="13"/>
      <c r="E95" s="14"/>
      <c r="F95" s="15"/>
      <c r="G95" s="15"/>
      <c r="H95" s="1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89"/>
      <c r="V95" s="90"/>
      <c r="W95" s="91"/>
      <c r="X95" s="91"/>
      <c r="Y95" s="92"/>
      <c r="Z95" s="93"/>
      <c r="AA95" s="93"/>
      <c r="AB95" s="93"/>
      <c r="AC95" s="93"/>
      <c r="AD95" s="89"/>
      <c r="AE95" s="92"/>
    </row>
    <row r="96" spans="1:31" ht="23.25" customHeight="1">
      <c r="A96" s="12"/>
      <c r="B96" s="12"/>
      <c r="C96" s="13"/>
      <c r="D96" s="13"/>
      <c r="E96" s="14"/>
      <c r="F96" s="15"/>
      <c r="G96" s="15"/>
      <c r="H96" s="1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89"/>
      <c r="V96" s="90"/>
      <c r="W96" s="91"/>
      <c r="X96" s="91"/>
      <c r="Y96" s="92"/>
      <c r="Z96" s="93"/>
      <c r="AA96" s="93"/>
      <c r="AB96" s="93"/>
      <c r="AC96" s="93"/>
      <c r="AD96" s="89"/>
      <c r="AE96" s="92"/>
    </row>
    <row r="97" spans="1:31" ht="23.25" customHeight="1">
      <c r="A97" s="12"/>
      <c r="B97" s="12"/>
      <c r="C97" s="13"/>
      <c r="D97" s="13"/>
      <c r="E97" s="14"/>
      <c r="F97" s="15"/>
      <c r="G97" s="15"/>
      <c r="H97" s="1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89"/>
      <c r="V97" s="90"/>
      <c r="W97" s="91"/>
      <c r="X97" s="91"/>
      <c r="Y97" s="92"/>
      <c r="Z97" s="93"/>
      <c r="AA97" s="93"/>
      <c r="AB97" s="93"/>
      <c r="AC97" s="93"/>
      <c r="AD97" s="89"/>
      <c r="AE97" s="92"/>
    </row>
    <row r="98" spans="1:31" ht="23.25" customHeight="1">
      <c r="A98" s="12"/>
      <c r="B98" s="12"/>
      <c r="C98" s="13"/>
      <c r="D98" s="13"/>
      <c r="E98" s="14"/>
      <c r="F98" s="15"/>
      <c r="G98" s="15"/>
      <c r="H98" s="1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89"/>
      <c r="V98" s="90"/>
      <c r="W98" s="91"/>
      <c r="X98" s="91"/>
      <c r="Y98" s="92"/>
      <c r="Z98" s="93"/>
      <c r="AA98" s="93"/>
      <c r="AB98" s="93"/>
      <c r="AC98" s="93"/>
      <c r="AD98" s="89"/>
      <c r="AE98" s="92"/>
    </row>
    <row r="99" spans="1:31" ht="23.25" customHeight="1">
      <c r="A99" s="12"/>
      <c r="B99" s="12"/>
      <c r="C99" s="13"/>
      <c r="D99" s="13"/>
      <c r="E99" s="14"/>
      <c r="F99" s="15"/>
      <c r="G99" s="15"/>
      <c r="H99" s="1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89"/>
      <c r="V99" s="90"/>
      <c r="W99" s="91"/>
      <c r="X99" s="91"/>
      <c r="Y99" s="92"/>
      <c r="Z99" s="93"/>
      <c r="AA99" s="93"/>
      <c r="AB99" s="93"/>
      <c r="AC99" s="93"/>
      <c r="AD99" s="89"/>
      <c r="AE99" s="92"/>
    </row>
    <row r="100" spans="1:31" ht="23.25" customHeight="1">
      <c r="A100" s="12"/>
      <c r="B100" s="12"/>
      <c r="C100" s="13"/>
      <c r="D100" s="13"/>
      <c r="E100" s="14"/>
      <c r="F100" s="15"/>
      <c r="G100" s="15"/>
      <c r="H100" s="1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89"/>
      <c r="V100" s="90"/>
      <c r="W100" s="91"/>
      <c r="X100" s="91"/>
      <c r="Y100" s="92"/>
      <c r="Z100" s="93"/>
      <c r="AA100" s="93"/>
      <c r="AB100" s="93"/>
      <c r="AC100" s="93"/>
      <c r="AD100" s="89"/>
      <c r="AE100" s="92"/>
    </row>
    <row r="101" spans="1:31" ht="23.25" customHeight="1">
      <c r="A101" s="12"/>
      <c r="B101" s="12"/>
      <c r="C101" s="13"/>
      <c r="D101" s="13"/>
      <c r="E101" s="14"/>
      <c r="F101" s="15"/>
      <c r="G101" s="15"/>
      <c r="H101" s="15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89"/>
      <c r="V101" s="90"/>
      <c r="W101" s="91"/>
      <c r="X101" s="91"/>
      <c r="Y101" s="92"/>
      <c r="Z101" s="93"/>
      <c r="AA101" s="93"/>
      <c r="AB101" s="93"/>
      <c r="AC101" s="93"/>
      <c r="AD101" s="89"/>
      <c r="AE101" s="92"/>
    </row>
    <row r="102" spans="1:31" ht="23.25" customHeight="1">
      <c r="A102" s="12"/>
      <c r="B102" s="12"/>
      <c r="C102" s="13"/>
      <c r="D102" s="13"/>
      <c r="E102" s="14"/>
      <c r="F102" s="15"/>
      <c r="G102" s="15"/>
      <c r="H102" s="15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89"/>
      <c r="V102" s="90"/>
      <c r="W102" s="91"/>
      <c r="X102" s="91"/>
      <c r="Y102" s="92"/>
      <c r="Z102" s="93"/>
      <c r="AA102" s="93"/>
      <c r="AB102" s="93"/>
      <c r="AC102" s="93"/>
      <c r="AD102" s="89"/>
      <c r="AE102" s="92"/>
    </row>
    <row r="103" spans="1:31" ht="23.25" customHeight="1">
      <c r="A103" s="12"/>
      <c r="B103" s="12"/>
      <c r="C103" s="13"/>
      <c r="D103" s="13"/>
      <c r="E103" s="14"/>
      <c r="F103" s="15"/>
      <c r="G103" s="15"/>
      <c r="H103" s="1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89"/>
      <c r="V103" s="90"/>
      <c r="W103" s="91"/>
      <c r="X103" s="91"/>
      <c r="Y103" s="92"/>
      <c r="Z103" s="93"/>
      <c r="AA103" s="93"/>
      <c r="AB103" s="93"/>
      <c r="AC103" s="93"/>
      <c r="AD103" s="89"/>
      <c r="AE103" s="92"/>
    </row>
    <row r="104" spans="1:31" ht="23.25" customHeight="1">
      <c r="A104" s="12"/>
      <c r="B104" s="12"/>
      <c r="C104" s="13"/>
      <c r="D104" s="13"/>
      <c r="E104" s="14"/>
      <c r="F104" s="15"/>
      <c r="G104" s="15"/>
      <c r="H104" s="15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89"/>
      <c r="V104" s="90"/>
      <c r="W104" s="91"/>
      <c r="X104" s="91"/>
      <c r="Y104" s="92"/>
      <c r="Z104" s="93"/>
      <c r="AA104" s="93"/>
      <c r="AB104" s="93"/>
      <c r="AC104" s="93"/>
      <c r="AD104" s="89"/>
      <c r="AE104" s="92"/>
    </row>
    <row r="105" spans="1:31" ht="23.25" customHeight="1">
      <c r="A105" s="12"/>
      <c r="B105" s="12"/>
      <c r="C105" s="13"/>
      <c r="D105" s="13"/>
      <c r="E105" s="14"/>
      <c r="F105" s="15"/>
      <c r="G105" s="15"/>
      <c r="H105" s="15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89"/>
      <c r="V105" s="90"/>
      <c r="W105" s="91"/>
      <c r="X105" s="91"/>
      <c r="Y105" s="92"/>
      <c r="Z105" s="93"/>
      <c r="AA105" s="93"/>
      <c r="AB105" s="93"/>
      <c r="AC105" s="93"/>
      <c r="AD105" s="89"/>
      <c r="AE105" s="92"/>
    </row>
    <row r="106" spans="1:31" ht="23.25" customHeight="1">
      <c r="A106" s="12"/>
      <c r="B106" s="12"/>
      <c r="C106" s="13"/>
      <c r="D106" s="13"/>
      <c r="E106" s="14"/>
      <c r="F106" s="15"/>
      <c r="G106" s="15"/>
      <c r="H106" s="15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89"/>
      <c r="V106" s="90"/>
      <c r="W106" s="91"/>
      <c r="X106" s="91"/>
      <c r="Y106" s="92"/>
      <c r="Z106" s="93"/>
      <c r="AA106" s="93"/>
      <c r="AB106" s="93"/>
      <c r="AC106" s="93"/>
      <c r="AD106" s="89"/>
      <c r="AE106" s="92"/>
    </row>
    <row r="107" spans="1:31" ht="23.25" customHeight="1">
      <c r="A107" s="12"/>
      <c r="B107" s="12"/>
      <c r="C107" s="13"/>
      <c r="D107" s="13"/>
      <c r="E107" s="14"/>
      <c r="F107" s="15"/>
      <c r="G107" s="15"/>
      <c r="H107" s="15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89"/>
      <c r="V107" s="90"/>
      <c r="W107" s="91"/>
      <c r="X107" s="91"/>
      <c r="Y107" s="92"/>
      <c r="Z107" s="93"/>
      <c r="AA107" s="93"/>
      <c r="AB107" s="93"/>
      <c r="AC107" s="93"/>
      <c r="AD107" s="89"/>
      <c r="AE107" s="92"/>
    </row>
    <row r="108" spans="1:31" ht="23.25" customHeight="1">
      <c r="A108" s="12"/>
      <c r="B108" s="12"/>
      <c r="C108" s="13"/>
      <c r="D108" s="13"/>
      <c r="E108" s="14"/>
      <c r="F108" s="15"/>
      <c r="G108" s="15"/>
      <c r="H108" s="15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89"/>
      <c r="V108" s="90"/>
      <c r="W108" s="91"/>
      <c r="X108" s="91"/>
      <c r="Y108" s="92"/>
      <c r="Z108" s="93"/>
      <c r="AA108" s="93"/>
      <c r="AB108" s="93"/>
      <c r="AC108" s="93"/>
      <c r="AD108" s="89"/>
      <c r="AE108" s="92"/>
    </row>
    <row r="109" spans="1:31" ht="23.25" customHeight="1">
      <c r="A109" s="12"/>
      <c r="B109" s="12"/>
      <c r="C109" s="13"/>
      <c r="D109" s="13"/>
      <c r="E109" s="14"/>
      <c r="F109" s="15"/>
      <c r="G109" s="15"/>
      <c r="H109" s="1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89"/>
      <c r="V109" s="90"/>
      <c r="W109" s="91"/>
      <c r="X109" s="91"/>
      <c r="Y109" s="92"/>
      <c r="Z109" s="93"/>
      <c r="AA109" s="93"/>
      <c r="AB109" s="93"/>
      <c r="AC109" s="93"/>
      <c r="AD109" s="89"/>
      <c r="AE109" s="92"/>
    </row>
    <row r="110" spans="1:31" ht="23.25" customHeight="1">
      <c r="A110" s="12"/>
      <c r="B110" s="12"/>
      <c r="C110" s="13"/>
      <c r="D110" s="13"/>
      <c r="E110" s="14"/>
      <c r="F110" s="15"/>
      <c r="G110" s="15"/>
      <c r="H110" s="15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89"/>
      <c r="V110" s="90"/>
      <c r="W110" s="91"/>
      <c r="X110" s="91"/>
      <c r="Y110" s="92"/>
      <c r="Z110" s="93"/>
      <c r="AA110" s="93"/>
      <c r="AB110" s="93"/>
      <c r="AC110" s="93"/>
      <c r="AD110" s="89"/>
      <c r="AE110" s="92"/>
    </row>
    <row r="111" spans="1:31" ht="23.25" customHeight="1">
      <c r="A111" s="12"/>
      <c r="B111" s="12"/>
      <c r="C111" s="13"/>
      <c r="D111" s="13"/>
      <c r="E111" s="14"/>
      <c r="F111" s="15"/>
      <c r="G111" s="15"/>
      <c r="H111" s="15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89"/>
      <c r="V111" s="90"/>
      <c r="W111" s="91"/>
      <c r="X111" s="91"/>
      <c r="Y111" s="92"/>
      <c r="Z111" s="93"/>
      <c r="AA111" s="93"/>
      <c r="AB111" s="93"/>
      <c r="AC111" s="93"/>
      <c r="AD111" s="89"/>
      <c r="AE111" s="92"/>
    </row>
    <row r="112" spans="1:31" ht="23.25" customHeight="1">
      <c r="A112" s="12"/>
      <c r="B112" s="12"/>
      <c r="C112" s="13"/>
      <c r="D112" s="13"/>
      <c r="E112" s="14"/>
      <c r="F112" s="15"/>
      <c r="G112" s="15"/>
      <c r="H112" s="15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89"/>
      <c r="V112" s="90"/>
      <c r="W112" s="91"/>
      <c r="X112" s="91"/>
      <c r="Y112" s="92"/>
      <c r="Z112" s="93"/>
      <c r="AA112" s="93"/>
      <c r="AB112" s="93"/>
      <c r="AC112" s="93"/>
      <c r="AD112" s="89"/>
      <c r="AE112" s="92"/>
    </row>
    <row r="113" spans="1:31" ht="23.25" customHeight="1">
      <c r="A113" s="12"/>
      <c r="B113" s="12"/>
      <c r="C113" s="13"/>
      <c r="D113" s="13"/>
      <c r="E113" s="14"/>
      <c r="F113" s="15"/>
      <c r="G113" s="15"/>
      <c r="H113" s="15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89"/>
      <c r="V113" s="90"/>
      <c r="W113" s="91"/>
      <c r="X113" s="91"/>
      <c r="Y113" s="92"/>
      <c r="Z113" s="93"/>
      <c r="AA113" s="93"/>
      <c r="AB113" s="93"/>
      <c r="AC113" s="93"/>
      <c r="AD113" s="89"/>
      <c r="AE113" s="92"/>
    </row>
    <row r="114" spans="1:31" ht="23.25" customHeight="1">
      <c r="A114" s="12"/>
      <c r="B114" s="12"/>
      <c r="C114" s="13"/>
      <c r="D114" s="13"/>
      <c r="E114" s="14"/>
      <c r="F114" s="15"/>
      <c r="G114" s="15"/>
      <c r="H114" s="15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89"/>
      <c r="V114" s="90"/>
      <c r="W114" s="91"/>
      <c r="X114" s="91"/>
      <c r="Y114" s="92"/>
      <c r="Z114" s="93"/>
      <c r="AA114" s="93"/>
      <c r="AB114" s="93"/>
      <c r="AC114" s="93"/>
      <c r="AD114" s="89"/>
      <c r="AE114" s="92"/>
    </row>
    <row r="115" spans="1:31" ht="23.25" customHeight="1">
      <c r="A115" s="12"/>
      <c r="B115" s="12"/>
      <c r="C115" s="13"/>
      <c r="D115" s="13"/>
      <c r="E115" s="14"/>
      <c r="F115" s="15"/>
      <c r="G115" s="15"/>
      <c r="H115" s="15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89"/>
      <c r="V115" s="90"/>
      <c r="W115" s="91"/>
      <c r="X115" s="91"/>
      <c r="Y115" s="92"/>
      <c r="Z115" s="93"/>
      <c r="AA115" s="93"/>
      <c r="AB115" s="93"/>
      <c r="AC115" s="93"/>
      <c r="AD115" s="89"/>
      <c r="AE115" s="92"/>
    </row>
    <row r="116" spans="1:31" ht="23.25" customHeight="1">
      <c r="A116" s="12"/>
      <c r="B116" s="12"/>
      <c r="C116" s="13"/>
      <c r="D116" s="13"/>
      <c r="E116" s="14"/>
      <c r="F116" s="15"/>
      <c r="G116" s="15"/>
      <c r="H116" s="15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89"/>
      <c r="V116" s="90"/>
      <c r="W116" s="91"/>
      <c r="X116" s="91"/>
      <c r="Y116" s="92"/>
      <c r="Z116" s="93"/>
      <c r="AA116" s="93"/>
      <c r="AB116" s="93"/>
      <c r="AC116" s="93"/>
      <c r="AD116" s="89"/>
      <c r="AE116" s="92"/>
    </row>
    <row r="117" spans="1:31" ht="23.25" customHeight="1">
      <c r="A117" s="12"/>
      <c r="B117" s="12"/>
      <c r="C117" s="13"/>
      <c r="D117" s="13"/>
      <c r="E117" s="14"/>
      <c r="F117" s="15"/>
      <c r="G117" s="15"/>
      <c r="H117" s="15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89"/>
      <c r="V117" s="90"/>
      <c r="W117" s="91"/>
      <c r="X117" s="91"/>
      <c r="Y117" s="92"/>
      <c r="Z117" s="93"/>
      <c r="AA117" s="93"/>
      <c r="AB117" s="93"/>
      <c r="AC117" s="93"/>
      <c r="AD117" s="89"/>
      <c r="AE117" s="92"/>
    </row>
    <row r="118" spans="1:31" ht="23.25" customHeight="1">
      <c r="A118" s="12"/>
      <c r="B118" s="12"/>
      <c r="C118" s="13"/>
      <c r="D118" s="13"/>
      <c r="E118" s="14"/>
      <c r="F118" s="15"/>
      <c r="G118" s="15"/>
      <c r="H118" s="15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89"/>
      <c r="V118" s="90"/>
      <c r="W118" s="91"/>
      <c r="X118" s="91"/>
      <c r="Y118" s="92"/>
      <c r="Z118" s="93"/>
      <c r="AA118" s="93"/>
      <c r="AB118" s="93"/>
      <c r="AC118" s="93"/>
      <c r="AD118" s="89"/>
      <c r="AE118" s="92"/>
    </row>
    <row r="119" spans="1:31" ht="23.25" customHeight="1">
      <c r="A119" s="12"/>
      <c r="B119" s="12"/>
      <c r="C119" s="13"/>
      <c r="D119" s="13"/>
      <c r="E119" s="14"/>
      <c r="F119" s="15"/>
      <c r="G119" s="15"/>
      <c r="H119" s="15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89"/>
      <c r="V119" s="90"/>
      <c r="W119" s="91"/>
      <c r="X119" s="91"/>
      <c r="Y119" s="92"/>
      <c r="Z119" s="93"/>
      <c r="AA119" s="93"/>
      <c r="AB119" s="93"/>
      <c r="AC119" s="93"/>
      <c r="AD119" s="89"/>
      <c r="AE119" s="92"/>
    </row>
    <row r="120" spans="1:31" ht="23.25" customHeight="1">
      <c r="A120" s="12"/>
      <c r="B120" s="12"/>
      <c r="C120" s="13"/>
      <c r="D120" s="13"/>
      <c r="E120" s="14"/>
      <c r="F120" s="15"/>
      <c r="G120" s="15"/>
      <c r="H120" s="15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89"/>
      <c r="V120" s="90"/>
      <c r="W120" s="91"/>
      <c r="X120" s="91"/>
      <c r="Y120" s="92"/>
      <c r="Z120" s="93"/>
      <c r="AA120" s="93"/>
      <c r="AB120" s="93"/>
      <c r="AC120" s="93"/>
      <c r="AD120" s="89"/>
      <c r="AE120" s="92"/>
    </row>
    <row r="121" spans="1:31" ht="23.25" customHeight="1">
      <c r="A121" s="12"/>
      <c r="B121" s="12"/>
      <c r="C121" s="13"/>
      <c r="D121" s="13"/>
      <c r="E121" s="14"/>
      <c r="F121" s="15"/>
      <c r="G121" s="15"/>
      <c r="H121" s="15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89"/>
      <c r="V121" s="90"/>
      <c r="W121" s="91"/>
      <c r="X121" s="91"/>
      <c r="Y121" s="92"/>
      <c r="Z121" s="93"/>
      <c r="AA121" s="93"/>
      <c r="AB121" s="93"/>
      <c r="AC121" s="93"/>
      <c r="AD121" s="89"/>
      <c r="AE121" s="92"/>
    </row>
    <row r="122" spans="1:31" ht="23.25" customHeight="1">
      <c r="A122" s="12"/>
      <c r="B122" s="12"/>
      <c r="C122" s="13"/>
      <c r="D122" s="13"/>
      <c r="E122" s="14"/>
      <c r="F122" s="15"/>
      <c r="G122" s="15"/>
      <c r="H122" s="15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89"/>
      <c r="V122" s="90"/>
      <c r="W122" s="91"/>
      <c r="X122" s="91"/>
      <c r="Y122" s="92"/>
      <c r="Z122" s="93"/>
      <c r="AA122" s="93"/>
      <c r="AB122" s="93"/>
      <c r="AC122" s="93"/>
      <c r="AD122" s="89"/>
      <c r="AE122" s="92"/>
    </row>
    <row r="123" spans="1:31" ht="23.25" customHeight="1">
      <c r="A123" s="12"/>
      <c r="B123" s="12"/>
      <c r="C123" s="13"/>
      <c r="D123" s="13"/>
      <c r="E123" s="14"/>
      <c r="F123" s="15"/>
      <c r="G123" s="15"/>
      <c r="H123" s="15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89"/>
      <c r="V123" s="90"/>
      <c r="W123" s="91"/>
      <c r="X123" s="91"/>
      <c r="Y123" s="92"/>
      <c r="Z123" s="93"/>
      <c r="AA123" s="93"/>
      <c r="AB123" s="93"/>
      <c r="AC123" s="93"/>
      <c r="AD123" s="89"/>
      <c r="AE123" s="92"/>
    </row>
    <row r="124" spans="1:31" ht="23.25" customHeight="1">
      <c r="A124" s="12"/>
      <c r="B124" s="12"/>
      <c r="C124" s="13"/>
      <c r="D124" s="13"/>
      <c r="E124" s="14"/>
      <c r="F124" s="15"/>
      <c r="G124" s="15"/>
      <c r="H124" s="15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89"/>
      <c r="V124" s="90"/>
      <c r="W124" s="91"/>
      <c r="X124" s="91"/>
      <c r="Y124" s="92"/>
      <c r="Z124" s="93"/>
      <c r="AA124" s="93"/>
      <c r="AB124" s="93"/>
      <c r="AC124" s="93"/>
      <c r="AD124" s="89"/>
      <c r="AE124" s="92"/>
    </row>
    <row r="125" spans="1:31" ht="23.25" customHeight="1">
      <c r="A125" s="12"/>
      <c r="B125" s="12"/>
      <c r="C125" s="13"/>
      <c r="D125" s="13"/>
      <c r="E125" s="14"/>
      <c r="F125" s="15"/>
      <c r="G125" s="15"/>
      <c r="H125" s="15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89"/>
      <c r="V125" s="90"/>
      <c r="W125" s="91"/>
      <c r="X125" s="91"/>
      <c r="Y125" s="92"/>
      <c r="Z125" s="93"/>
      <c r="AA125" s="93"/>
      <c r="AB125" s="93"/>
      <c r="AC125" s="93"/>
      <c r="AD125" s="89"/>
      <c r="AE125" s="92"/>
    </row>
    <row r="126" spans="1:31" ht="23.25" customHeight="1">
      <c r="A126" s="12"/>
      <c r="B126" s="12"/>
      <c r="C126" s="13"/>
      <c r="D126" s="13"/>
      <c r="E126" s="14"/>
      <c r="F126" s="15"/>
      <c r="G126" s="15"/>
      <c r="H126" s="15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89"/>
      <c r="V126" s="90"/>
      <c r="W126" s="91"/>
      <c r="X126" s="91"/>
      <c r="Y126" s="92"/>
      <c r="Z126" s="93"/>
      <c r="AA126" s="93"/>
      <c r="AB126" s="93"/>
      <c r="AC126" s="93"/>
      <c r="AD126" s="89"/>
      <c r="AE126" s="92"/>
    </row>
    <row r="127" spans="1:31" ht="23.25" customHeight="1">
      <c r="A127" s="12"/>
      <c r="B127" s="12"/>
      <c r="C127" s="13"/>
      <c r="D127" s="13"/>
      <c r="E127" s="14"/>
      <c r="F127" s="15"/>
      <c r="G127" s="15"/>
      <c r="H127" s="15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89"/>
      <c r="V127" s="90"/>
      <c r="W127" s="91"/>
      <c r="X127" s="91"/>
      <c r="Y127" s="92"/>
      <c r="Z127" s="93"/>
      <c r="AA127" s="93"/>
      <c r="AB127" s="93"/>
      <c r="AC127" s="93"/>
      <c r="AD127" s="89"/>
      <c r="AE127" s="92"/>
    </row>
    <row r="128" spans="1:31" ht="23.25" customHeight="1">
      <c r="A128" s="12"/>
      <c r="B128" s="12"/>
      <c r="C128" s="13"/>
      <c r="D128" s="13"/>
      <c r="E128" s="14"/>
      <c r="F128" s="15"/>
      <c r="G128" s="15"/>
      <c r="H128" s="15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89"/>
      <c r="V128" s="90"/>
      <c r="W128" s="91"/>
      <c r="X128" s="91"/>
      <c r="Y128" s="92"/>
      <c r="Z128" s="93"/>
      <c r="AA128" s="93"/>
      <c r="AB128" s="93"/>
      <c r="AC128" s="93"/>
      <c r="AD128" s="89"/>
      <c r="AE128" s="92"/>
    </row>
    <row r="129" spans="1:31" ht="23.25" customHeight="1">
      <c r="A129" s="12"/>
      <c r="B129" s="12"/>
      <c r="C129" s="13"/>
      <c r="D129" s="13"/>
      <c r="E129" s="14"/>
      <c r="F129" s="15"/>
      <c r="G129" s="15"/>
      <c r="H129" s="15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89"/>
      <c r="V129" s="90"/>
      <c r="W129" s="91"/>
      <c r="X129" s="91"/>
      <c r="Y129" s="92"/>
      <c r="Z129" s="93"/>
      <c r="AA129" s="93"/>
      <c r="AB129" s="93"/>
      <c r="AC129" s="93"/>
      <c r="AD129" s="89"/>
      <c r="AE129" s="92"/>
    </row>
    <row r="130" spans="1:31" ht="23.25" customHeight="1">
      <c r="A130" s="12"/>
      <c r="B130" s="12"/>
      <c r="C130" s="13"/>
      <c r="D130" s="13"/>
      <c r="E130" s="14"/>
      <c r="F130" s="15"/>
      <c r="G130" s="15"/>
      <c r="H130" s="15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89"/>
      <c r="V130" s="90"/>
      <c r="W130" s="91"/>
      <c r="X130" s="91"/>
      <c r="Y130" s="92"/>
      <c r="Z130" s="93"/>
      <c r="AA130" s="93"/>
      <c r="AB130" s="93"/>
      <c r="AC130" s="93"/>
      <c r="AD130" s="89"/>
      <c r="AE130" s="92"/>
    </row>
    <row r="131" spans="1:31" ht="23.25" customHeight="1">
      <c r="A131" s="12"/>
      <c r="B131" s="12"/>
      <c r="C131" s="13"/>
      <c r="D131" s="13"/>
      <c r="E131" s="14"/>
      <c r="F131" s="15"/>
      <c r="G131" s="15"/>
      <c r="H131" s="15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89"/>
      <c r="V131" s="90"/>
      <c r="W131" s="91"/>
      <c r="X131" s="91"/>
      <c r="Y131" s="92"/>
      <c r="Z131" s="93"/>
      <c r="AA131" s="93"/>
      <c r="AB131" s="93"/>
      <c r="AC131" s="93"/>
      <c r="AD131" s="89"/>
      <c r="AE131" s="92"/>
    </row>
    <row r="132" spans="1:31" ht="23.25" customHeight="1">
      <c r="A132" s="12"/>
      <c r="B132" s="12"/>
      <c r="C132" s="13"/>
      <c r="D132" s="13"/>
      <c r="E132" s="14"/>
      <c r="F132" s="15"/>
      <c r="G132" s="15"/>
      <c r="H132" s="15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89"/>
      <c r="V132" s="90"/>
      <c r="W132" s="91"/>
      <c r="X132" s="91"/>
      <c r="Y132" s="92"/>
      <c r="Z132" s="93"/>
      <c r="AA132" s="93"/>
      <c r="AB132" s="93"/>
      <c r="AC132" s="93"/>
      <c r="AD132" s="89"/>
      <c r="AE132" s="92"/>
    </row>
    <row r="133" spans="1:31" ht="23.25" customHeight="1">
      <c r="A133" s="12"/>
      <c r="B133" s="12"/>
      <c r="C133" s="13"/>
      <c r="D133" s="13"/>
      <c r="E133" s="14"/>
      <c r="F133" s="15"/>
      <c r="G133" s="15"/>
      <c r="H133" s="15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89"/>
      <c r="V133" s="90"/>
      <c r="W133" s="91"/>
      <c r="X133" s="91"/>
      <c r="Y133" s="92"/>
      <c r="Z133" s="93"/>
      <c r="AA133" s="93"/>
      <c r="AB133" s="93"/>
      <c r="AC133" s="93"/>
      <c r="AD133" s="89"/>
      <c r="AE133" s="92"/>
    </row>
    <row r="134" spans="1:31" ht="23.25" customHeight="1">
      <c r="A134" s="12"/>
      <c r="B134" s="12"/>
      <c r="C134" s="13"/>
      <c r="D134" s="13"/>
      <c r="E134" s="14"/>
      <c r="F134" s="15"/>
      <c r="G134" s="15"/>
      <c r="H134" s="15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89"/>
      <c r="V134" s="90"/>
      <c r="W134" s="91"/>
      <c r="X134" s="91"/>
      <c r="Y134" s="92"/>
      <c r="Z134" s="93"/>
      <c r="AA134" s="93"/>
      <c r="AB134" s="93"/>
      <c r="AC134" s="93"/>
      <c r="AD134" s="89"/>
      <c r="AE134" s="92"/>
    </row>
    <row r="135" spans="1:31" ht="23.25" customHeight="1">
      <c r="A135" s="12"/>
      <c r="B135" s="12"/>
      <c r="C135" s="13"/>
      <c r="D135" s="13"/>
      <c r="E135" s="14"/>
      <c r="F135" s="15"/>
      <c r="G135" s="15"/>
      <c r="H135" s="15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89"/>
      <c r="V135" s="90"/>
      <c r="W135" s="91"/>
      <c r="X135" s="91"/>
      <c r="Y135" s="92"/>
      <c r="Z135" s="93"/>
      <c r="AA135" s="93"/>
      <c r="AB135" s="93"/>
      <c r="AC135" s="93"/>
      <c r="AD135" s="89"/>
      <c r="AE135" s="92"/>
    </row>
    <row r="136" spans="1:31" ht="23.25" customHeight="1">
      <c r="A136" s="12"/>
      <c r="B136" s="12"/>
      <c r="C136" s="13"/>
      <c r="D136" s="13"/>
      <c r="E136" s="14"/>
      <c r="F136" s="15"/>
      <c r="G136" s="15"/>
      <c r="H136" s="15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89"/>
      <c r="V136" s="90"/>
      <c r="W136" s="91"/>
      <c r="X136" s="91"/>
      <c r="Y136" s="92"/>
      <c r="Z136" s="93"/>
      <c r="AA136" s="93"/>
      <c r="AB136" s="93"/>
      <c r="AC136" s="93"/>
      <c r="AD136" s="89"/>
      <c r="AE136" s="92"/>
    </row>
    <row r="137" spans="1:31" ht="23.25" customHeight="1">
      <c r="A137" s="12"/>
      <c r="B137" s="12"/>
      <c r="C137" s="13"/>
      <c r="D137" s="13"/>
      <c r="E137" s="14"/>
      <c r="F137" s="15"/>
      <c r="G137" s="15"/>
      <c r="H137" s="15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89"/>
      <c r="V137" s="90"/>
      <c r="W137" s="91"/>
      <c r="X137" s="91"/>
      <c r="Y137" s="92"/>
      <c r="Z137" s="93"/>
      <c r="AA137" s="93"/>
      <c r="AB137" s="93"/>
      <c r="AC137" s="93"/>
      <c r="AD137" s="89"/>
      <c r="AE137" s="92"/>
    </row>
    <row r="138" spans="1:31" ht="23.25" customHeight="1">
      <c r="A138" s="12"/>
      <c r="B138" s="12"/>
      <c r="C138" s="13"/>
      <c r="D138" s="13"/>
      <c r="E138" s="14"/>
      <c r="F138" s="15"/>
      <c r="G138" s="15"/>
      <c r="H138" s="15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89"/>
      <c r="V138" s="90"/>
      <c r="W138" s="91"/>
      <c r="X138" s="91"/>
      <c r="Y138" s="92"/>
      <c r="Z138" s="93"/>
      <c r="AA138" s="93"/>
      <c r="AB138" s="93"/>
      <c r="AC138" s="93"/>
      <c r="AD138" s="89"/>
      <c r="AE138" s="92"/>
    </row>
    <row r="139" spans="1:31" ht="23.25" customHeight="1">
      <c r="A139" s="12"/>
      <c r="B139" s="12"/>
      <c r="C139" s="13"/>
      <c r="D139" s="13"/>
      <c r="E139" s="14"/>
      <c r="F139" s="15"/>
      <c r="G139" s="15"/>
      <c r="H139" s="15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89"/>
      <c r="V139" s="90"/>
      <c r="W139" s="91"/>
      <c r="X139" s="91"/>
      <c r="Y139" s="92"/>
      <c r="Z139" s="93"/>
      <c r="AA139" s="93"/>
      <c r="AB139" s="93"/>
      <c r="AC139" s="93"/>
      <c r="AD139" s="89"/>
      <c r="AE139" s="92"/>
    </row>
    <row r="140" spans="1:31" ht="23.25" customHeight="1">
      <c r="A140" s="12"/>
      <c r="B140" s="12"/>
      <c r="C140" s="13"/>
      <c r="D140" s="13"/>
      <c r="E140" s="14"/>
      <c r="F140" s="15"/>
      <c r="G140" s="15"/>
      <c r="H140" s="15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89"/>
      <c r="V140" s="90"/>
      <c r="W140" s="91"/>
      <c r="X140" s="91"/>
      <c r="Y140" s="92"/>
      <c r="Z140" s="93"/>
      <c r="AA140" s="93"/>
      <c r="AB140" s="93"/>
      <c r="AC140" s="93"/>
      <c r="AD140" s="89"/>
      <c r="AE140" s="92"/>
    </row>
    <row r="141" spans="1:31" ht="23.25" customHeight="1">
      <c r="A141" s="12"/>
      <c r="B141" s="12"/>
      <c r="C141" s="13"/>
      <c r="D141" s="13"/>
      <c r="E141" s="14"/>
      <c r="F141" s="15"/>
      <c r="G141" s="15"/>
      <c r="H141" s="15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89"/>
      <c r="V141" s="90"/>
      <c r="W141" s="91"/>
      <c r="X141" s="91"/>
      <c r="Y141" s="92"/>
      <c r="Z141" s="93"/>
      <c r="AA141" s="93"/>
      <c r="AB141" s="93"/>
      <c r="AC141" s="93"/>
      <c r="AD141" s="89"/>
      <c r="AE141" s="92"/>
    </row>
    <row r="142" spans="1:31" ht="23.25" customHeight="1">
      <c r="A142" s="12"/>
      <c r="B142" s="12"/>
      <c r="C142" s="13"/>
      <c r="D142" s="13"/>
      <c r="E142" s="14"/>
      <c r="F142" s="15"/>
      <c r="G142" s="15"/>
      <c r="H142" s="15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89"/>
      <c r="V142" s="90"/>
      <c r="W142" s="91"/>
      <c r="X142" s="91"/>
      <c r="Y142" s="92"/>
      <c r="Z142" s="93"/>
      <c r="AA142" s="93"/>
      <c r="AB142" s="93"/>
      <c r="AC142" s="93"/>
      <c r="AD142" s="89"/>
      <c r="AE142" s="92"/>
    </row>
    <row r="143" spans="1:31" ht="23.25" customHeight="1">
      <c r="A143" s="12"/>
      <c r="B143" s="12"/>
      <c r="C143" s="13"/>
      <c r="D143" s="13"/>
      <c r="E143" s="14"/>
      <c r="F143" s="15"/>
      <c r="G143" s="15"/>
      <c r="H143" s="15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89"/>
      <c r="V143" s="90"/>
      <c r="W143" s="91"/>
      <c r="X143" s="91"/>
      <c r="Y143" s="92"/>
      <c r="Z143" s="93"/>
      <c r="AA143" s="93"/>
      <c r="AB143" s="93"/>
      <c r="AC143" s="93"/>
      <c r="AD143" s="89"/>
      <c r="AE143" s="92"/>
    </row>
    <row r="144" spans="1:31" ht="23.25" customHeight="1">
      <c r="A144" s="12"/>
      <c r="B144" s="12"/>
      <c r="C144" s="13"/>
      <c r="D144" s="13"/>
      <c r="E144" s="14"/>
      <c r="F144" s="15"/>
      <c r="G144" s="15"/>
      <c r="H144" s="15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89"/>
      <c r="V144" s="90"/>
      <c r="W144" s="91"/>
      <c r="X144" s="91"/>
      <c r="Y144" s="92"/>
      <c r="Z144" s="93"/>
      <c r="AA144" s="93"/>
      <c r="AB144" s="93"/>
      <c r="AC144" s="93"/>
      <c r="AD144" s="89"/>
      <c r="AE144" s="92"/>
    </row>
    <row r="145" spans="1:31" ht="23.25" customHeight="1">
      <c r="A145" s="12"/>
      <c r="B145" s="12"/>
      <c r="C145" s="13"/>
      <c r="D145" s="13"/>
      <c r="E145" s="14"/>
      <c r="F145" s="15"/>
      <c r="G145" s="15"/>
      <c r="H145" s="15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89"/>
      <c r="V145" s="90"/>
      <c r="W145" s="91"/>
      <c r="X145" s="91"/>
      <c r="Y145" s="92"/>
      <c r="Z145" s="93"/>
      <c r="AA145" s="93"/>
      <c r="AB145" s="93"/>
      <c r="AC145" s="93"/>
      <c r="AD145" s="89"/>
      <c r="AE145" s="92"/>
    </row>
    <row r="146" spans="1:31" ht="23.25" customHeight="1">
      <c r="A146" s="12"/>
      <c r="B146" s="12"/>
      <c r="C146" s="13"/>
      <c r="D146" s="13"/>
      <c r="E146" s="14"/>
      <c r="F146" s="15"/>
      <c r="G146" s="15"/>
      <c r="H146" s="15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89"/>
      <c r="V146" s="90"/>
      <c r="W146" s="91"/>
      <c r="X146" s="91"/>
      <c r="Y146" s="92"/>
      <c r="Z146" s="93"/>
      <c r="AA146" s="93"/>
      <c r="AB146" s="93"/>
      <c r="AC146" s="93"/>
      <c r="AD146" s="89"/>
      <c r="AE146" s="92"/>
    </row>
    <row r="147" spans="1:31" ht="23.25" customHeight="1">
      <c r="A147" s="12"/>
      <c r="B147" s="12"/>
      <c r="C147" s="13"/>
      <c r="D147" s="13"/>
      <c r="E147" s="14"/>
      <c r="F147" s="15"/>
      <c r="G147" s="15"/>
      <c r="H147" s="15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89"/>
      <c r="V147" s="90"/>
      <c r="W147" s="91"/>
      <c r="X147" s="91"/>
      <c r="Y147" s="92"/>
      <c r="Z147" s="93"/>
      <c r="AA147" s="93"/>
      <c r="AB147" s="93"/>
      <c r="AC147" s="93"/>
      <c r="AD147" s="89"/>
      <c r="AE147" s="92"/>
    </row>
    <row r="148" spans="1:31" ht="23.25" customHeight="1">
      <c r="A148" s="12"/>
      <c r="B148" s="12"/>
      <c r="C148" s="13"/>
      <c r="D148" s="13"/>
      <c r="E148" s="14"/>
      <c r="F148" s="15"/>
      <c r="G148" s="15"/>
      <c r="H148" s="15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89"/>
      <c r="V148" s="90"/>
      <c r="W148" s="91"/>
      <c r="X148" s="91"/>
      <c r="Y148" s="92"/>
      <c r="Z148" s="93"/>
      <c r="AA148" s="93"/>
      <c r="AB148" s="93"/>
      <c r="AC148" s="93"/>
      <c r="AD148" s="89"/>
      <c r="AE148" s="92"/>
    </row>
    <row r="149" spans="1:31" ht="23.25" customHeight="1">
      <c r="A149" s="12"/>
      <c r="B149" s="12"/>
      <c r="C149" s="13"/>
      <c r="D149" s="13"/>
      <c r="E149" s="14"/>
      <c r="F149" s="15"/>
      <c r="G149" s="15"/>
      <c r="H149" s="15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89"/>
      <c r="V149" s="90"/>
      <c r="W149" s="91"/>
      <c r="X149" s="91"/>
      <c r="Y149" s="92"/>
      <c r="Z149" s="93"/>
      <c r="AA149" s="93"/>
      <c r="AB149" s="93"/>
      <c r="AC149" s="93"/>
      <c r="AD149" s="89"/>
      <c r="AE149" s="92"/>
    </row>
    <row r="150" spans="1:31" ht="23.25" customHeight="1">
      <c r="A150" s="12"/>
      <c r="B150" s="12"/>
      <c r="C150" s="13"/>
      <c r="D150" s="13"/>
      <c r="E150" s="14"/>
      <c r="F150" s="15"/>
      <c r="G150" s="15"/>
      <c r="H150" s="15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89"/>
      <c r="V150" s="90"/>
      <c r="W150" s="91"/>
      <c r="X150" s="91"/>
      <c r="Y150" s="92"/>
      <c r="Z150" s="93"/>
      <c r="AA150" s="93"/>
      <c r="AB150" s="93"/>
      <c r="AC150" s="93"/>
      <c r="AD150" s="89"/>
      <c r="AE150" s="92"/>
    </row>
    <row r="151" spans="1:31" ht="23.25" customHeight="1">
      <c r="A151" s="12"/>
      <c r="B151" s="12"/>
      <c r="C151" s="13"/>
      <c r="D151" s="13"/>
      <c r="E151" s="14"/>
      <c r="F151" s="15"/>
      <c r="G151" s="15"/>
      <c r="H151" s="15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3"/>
      <c r="W151" s="17"/>
      <c r="X151" s="17"/>
      <c r="Y151" s="18"/>
      <c r="Z151" s="19"/>
      <c r="AA151" s="19"/>
      <c r="AB151" s="19"/>
      <c r="AC151" s="19"/>
      <c r="AD151" s="12"/>
      <c r="AE151" s="18"/>
    </row>
    <row r="152" spans="1:31" ht="23.25" customHeight="1">
      <c r="A152" s="12"/>
      <c r="B152" s="12"/>
      <c r="C152" s="13"/>
      <c r="D152" s="13"/>
      <c r="E152" s="14"/>
      <c r="F152" s="15"/>
      <c r="G152" s="15"/>
      <c r="H152" s="15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3"/>
      <c r="W152" s="17"/>
      <c r="X152" s="17"/>
      <c r="Y152" s="18"/>
      <c r="Z152" s="19"/>
      <c r="AA152" s="19"/>
      <c r="AB152" s="19"/>
      <c r="AC152" s="19"/>
      <c r="AD152" s="12"/>
      <c r="AE152" s="18"/>
    </row>
    <row r="153" spans="1:31" ht="23.25" customHeight="1">
      <c r="A153" s="12"/>
      <c r="B153" s="12"/>
      <c r="C153" s="13"/>
      <c r="D153" s="13"/>
      <c r="E153" s="14"/>
      <c r="F153" s="15"/>
      <c r="G153" s="15"/>
      <c r="H153" s="15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3"/>
      <c r="W153" s="17"/>
      <c r="X153" s="17"/>
      <c r="Y153" s="18"/>
      <c r="Z153" s="19"/>
      <c r="AA153" s="19"/>
      <c r="AB153" s="19"/>
      <c r="AC153" s="19"/>
      <c r="AD153" s="12"/>
      <c r="AE153" s="18"/>
    </row>
    <row r="154" spans="1:31" ht="23.25" customHeight="1">
      <c r="A154" s="12"/>
      <c r="B154" s="12"/>
      <c r="C154" s="13"/>
      <c r="D154" s="13"/>
      <c r="E154" s="14"/>
      <c r="F154" s="15"/>
      <c r="G154" s="15"/>
      <c r="H154" s="15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3"/>
      <c r="W154" s="17"/>
      <c r="X154" s="17"/>
      <c r="Y154" s="18"/>
      <c r="Z154" s="19"/>
      <c r="AA154" s="19"/>
      <c r="AB154" s="19"/>
      <c r="AC154" s="19"/>
      <c r="AD154" s="12"/>
      <c r="AE154" s="18"/>
    </row>
    <row r="155" spans="1:31" ht="23.25" customHeight="1">
      <c r="A155" s="12"/>
      <c r="B155" s="12"/>
      <c r="C155" s="13"/>
      <c r="D155" s="13"/>
      <c r="E155" s="14"/>
      <c r="F155" s="15"/>
      <c r="G155" s="15"/>
      <c r="H155" s="15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3"/>
      <c r="W155" s="17"/>
      <c r="X155" s="17"/>
      <c r="Y155" s="18"/>
      <c r="Z155" s="19"/>
      <c r="AA155" s="19"/>
      <c r="AB155" s="19"/>
      <c r="AC155" s="19"/>
      <c r="AD155" s="12"/>
      <c r="AE155" s="18"/>
    </row>
    <row r="156" spans="1:31" ht="23.25" customHeight="1">
      <c r="A156" s="12"/>
      <c r="B156" s="12"/>
      <c r="C156" s="13"/>
      <c r="D156" s="13"/>
      <c r="E156" s="14"/>
      <c r="F156" s="15"/>
      <c r="G156" s="15"/>
      <c r="H156" s="15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3"/>
      <c r="W156" s="17"/>
      <c r="X156" s="17"/>
      <c r="Y156" s="18"/>
      <c r="Z156" s="19"/>
      <c r="AA156" s="19"/>
      <c r="AB156" s="19"/>
      <c r="AC156" s="19"/>
      <c r="AD156" s="12"/>
      <c r="AE156" s="18"/>
    </row>
    <row r="157" spans="1:31" ht="23.25" customHeight="1">
      <c r="A157" s="12"/>
      <c r="B157" s="12"/>
      <c r="C157" s="13"/>
      <c r="D157" s="13"/>
      <c r="E157" s="14"/>
      <c r="F157" s="15"/>
      <c r="G157" s="15"/>
      <c r="H157" s="15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3"/>
      <c r="W157" s="17"/>
      <c r="X157" s="17"/>
      <c r="Y157" s="18"/>
      <c r="Z157" s="19"/>
      <c r="AA157" s="19"/>
      <c r="AB157" s="19"/>
      <c r="AC157" s="19"/>
      <c r="AD157" s="12"/>
      <c r="AE157" s="18"/>
    </row>
    <row r="158" spans="1:31" ht="23.25" customHeight="1">
      <c r="A158" s="12"/>
      <c r="B158" s="12"/>
      <c r="C158" s="13"/>
      <c r="D158" s="13"/>
      <c r="E158" s="14"/>
      <c r="F158" s="15"/>
      <c r="G158" s="15"/>
      <c r="H158" s="15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3"/>
      <c r="W158" s="17"/>
      <c r="X158" s="17"/>
      <c r="Y158" s="18"/>
      <c r="Z158" s="19"/>
      <c r="AA158" s="19"/>
      <c r="AB158" s="19"/>
      <c r="AC158" s="19"/>
      <c r="AD158" s="12"/>
      <c r="AE158" s="18"/>
    </row>
    <row r="159" spans="1:31" ht="23.25" customHeight="1">
      <c r="A159" s="12"/>
      <c r="B159" s="12"/>
      <c r="C159" s="13"/>
      <c r="D159" s="13"/>
      <c r="E159" s="14"/>
      <c r="F159" s="15"/>
      <c r="G159" s="15"/>
      <c r="H159" s="15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3"/>
      <c r="W159" s="17"/>
      <c r="X159" s="17"/>
      <c r="Y159" s="18"/>
      <c r="Z159" s="19"/>
      <c r="AA159" s="19"/>
      <c r="AB159" s="19"/>
      <c r="AC159" s="19"/>
      <c r="AD159" s="12"/>
      <c r="AE159" s="18"/>
    </row>
    <row r="160" spans="1:31" ht="23.25" customHeight="1">
      <c r="A160" s="12"/>
      <c r="B160" s="12"/>
      <c r="C160" s="13"/>
      <c r="D160" s="13"/>
      <c r="E160" s="14"/>
      <c r="F160" s="15"/>
      <c r="G160" s="15"/>
      <c r="H160" s="15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3"/>
      <c r="W160" s="17"/>
      <c r="X160" s="17"/>
      <c r="Y160" s="18"/>
      <c r="Z160" s="19"/>
      <c r="AA160" s="19"/>
      <c r="AB160" s="19"/>
      <c r="AC160" s="19"/>
      <c r="AD160" s="12"/>
      <c r="AE160" s="18"/>
    </row>
    <row r="161" spans="1:31" ht="23.25" customHeight="1">
      <c r="A161" s="12"/>
      <c r="B161" s="12"/>
      <c r="C161" s="13"/>
      <c r="D161" s="13"/>
      <c r="E161" s="14"/>
      <c r="F161" s="15"/>
      <c r="G161" s="15"/>
      <c r="H161" s="15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3"/>
      <c r="W161" s="17"/>
      <c r="X161" s="17"/>
      <c r="Y161" s="18"/>
      <c r="Z161" s="19"/>
      <c r="AA161" s="19"/>
      <c r="AB161" s="19"/>
      <c r="AC161" s="19"/>
      <c r="AD161" s="12"/>
      <c r="AE161" s="18"/>
    </row>
    <row r="162" spans="1:31" ht="23.25" customHeight="1">
      <c r="A162" s="12"/>
      <c r="B162" s="12"/>
      <c r="C162" s="13"/>
      <c r="D162" s="13"/>
      <c r="E162" s="14"/>
      <c r="F162" s="15"/>
      <c r="G162" s="15"/>
      <c r="H162" s="15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3"/>
      <c r="W162" s="17"/>
      <c r="X162" s="17"/>
      <c r="Y162" s="18"/>
      <c r="Z162" s="19"/>
      <c r="AA162" s="19"/>
      <c r="AB162" s="19"/>
      <c r="AC162" s="19"/>
      <c r="AD162" s="12"/>
      <c r="AE162" s="18"/>
    </row>
    <row r="163" spans="1:31" ht="23.25" customHeight="1">
      <c r="A163" s="12"/>
      <c r="B163" s="12"/>
      <c r="C163" s="13"/>
      <c r="D163" s="13"/>
      <c r="E163" s="14"/>
      <c r="F163" s="15"/>
      <c r="G163" s="15"/>
      <c r="H163" s="15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3"/>
      <c r="W163" s="17"/>
      <c r="X163" s="17"/>
      <c r="Y163" s="18"/>
      <c r="Z163" s="19"/>
      <c r="AA163" s="19"/>
      <c r="AB163" s="19"/>
      <c r="AC163" s="19"/>
      <c r="AD163" s="12"/>
      <c r="AE163" s="18"/>
    </row>
    <row r="164" spans="1:31" ht="23.25" customHeight="1">
      <c r="A164" s="12"/>
      <c r="B164" s="12"/>
      <c r="C164" s="13"/>
      <c r="D164" s="13"/>
      <c r="E164" s="14"/>
      <c r="F164" s="15"/>
      <c r="G164" s="15"/>
      <c r="H164" s="15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3"/>
      <c r="W164" s="17"/>
      <c r="X164" s="17"/>
      <c r="Y164" s="18"/>
      <c r="Z164" s="19"/>
      <c r="AA164" s="19"/>
      <c r="AB164" s="19"/>
      <c r="AC164" s="19"/>
      <c r="AD164" s="12"/>
      <c r="AE164" s="18"/>
    </row>
    <row r="165" spans="1:31" ht="23.25" customHeight="1">
      <c r="A165" s="12"/>
      <c r="B165" s="12"/>
      <c r="C165" s="13"/>
      <c r="D165" s="13"/>
      <c r="E165" s="14"/>
      <c r="F165" s="15"/>
      <c r="G165" s="15"/>
      <c r="H165" s="15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3"/>
      <c r="W165" s="17"/>
      <c r="X165" s="17"/>
      <c r="Y165" s="18"/>
      <c r="Z165" s="19"/>
      <c r="AA165" s="19"/>
      <c r="AB165" s="19"/>
      <c r="AC165" s="19"/>
      <c r="AD165" s="12"/>
      <c r="AE165" s="18"/>
    </row>
    <row r="166" spans="1:31" ht="23.25" customHeight="1">
      <c r="A166" s="12"/>
      <c r="B166" s="12"/>
      <c r="C166" s="13"/>
      <c r="D166" s="13"/>
      <c r="E166" s="14"/>
      <c r="F166" s="15"/>
      <c r="G166" s="15"/>
      <c r="H166" s="15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3"/>
      <c r="W166" s="17"/>
      <c r="X166" s="17"/>
      <c r="Y166" s="18"/>
      <c r="Z166" s="19"/>
      <c r="AA166" s="19"/>
      <c r="AB166" s="19"/>
      <c r="AC166" s="19"/>
      <c r="AD166" s="12"/>
      <c r="AE166" s="18"/>
    </row>
    <row r="167" spans="1:31" ht="23.25" customHeight="1">
      <c r="A167" s="12"/>
      <c r="B167" s="12"/>
      <c r="C167" s="13"/>
      <c r="D167" s="13"/>
      <c r="E167" s="14"/>
      <c r="F167" s="15"/>
      <c r="G167" s="15"/>
      <c r="H167" s="15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3"/>
      <c r="W167" s="17"/>
      <c r="X167" s="17"/>
      <c r="Y167" s="18"/>
      <c r="Z167" s="19"/>
      <c r="AA167" s="19"/>
      <c r="AB167" s="19"/>
      <c r="AC167" s="19"/>
      <c r="AD167" s="12"/>
      <c r="AE167" s="18"/>
    </row>
    <row r="168" spans="1:31" ht="23.25" customHeight="1">
      <c r="A168" s="12"/>
      <c r="B168" s="12"/>
      <c r="C168" s="13"/>
      <c r="D168" s="13"/>
      <c r="E168" s="14"/>
      <c r="F168" s="15"/>
      <c r="G168" s="15"/>
      <c r="H168" s="15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3"/>
      <c r="W168" s="17"/>
      <c r="X168" s="17"/>
      <c r="Y168" s="18"/>
      <c r="Z168" s="19"/>
      <c r="AA168" s="19"/>
      <c r="AB168" s="19"/>
      <c r="AC168" s="19"/>
      <c r="AD168" s="12"/>
      <c r="AE168" s="18"/>
    </row>
    <row r="169" spans="1:31" ht="23.25" customHeight="1">
      <c r="A169" s="12"/>
      <c r="B169" s="12"/>
      <c r="C169" s="13"/>
      <c r="D169" s="13"/>
      <c r="E169" s="14"/>
      <c r="F169" s="15"/>
      <c r="G169" s="15"/>
      <c r="H169" s="15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3"/>
      <c r="W169" s="17"/>
      <c r="X169" s="17"/>
      <c r="Y169" s="18"/>
      <c r="Z169" s="19"/>
      <c r="AA169" s="19"/>
      <c r="AB169" s="19"/>
      <c r="AC169" s="19"/>
      <c r="AD169" s="12"/>
      <c r="AE169" s="18"/>
    </row>
    <row r="170" spans="1:31" ht="23.25" customHeight="1">
      <c r="A170" s="12"/>
      <c r="B170" s="12"/>
      <c r="C170" s="13"/>
      <c r="D170" s="13"/>
      <c r="E170" s="14"/>
      <c r="F170" s="15"/>
      <c r="G170" s="15"/>
      <c r="H170" s="15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3"/>
      <c r="W170" s="17"/>
      <c r="X170" s="17"/>
      <c r="Y170" s="18"/>
      <c r="Z170" s="19"/>
      <c r="AA170" s="19"/>
      <c r="AB170" s="19"/>
      <c r="AC170" s="19"/>
      <c r="AD170" s="12"/>
      <c r="AE170" s="18"/>
    </row>
    <row r="171" spans="1:31" ht="23.25" customHeight="1">
      <c r="A171" s="12"/>
      <c r="B171" s="12"/>
      <c r="C171" s="13"/>
      <c r="D171" s="13"/>
      <c r="E171" s="14"/>
      <c r="F171" s="15"/>
      <c r="G171" s="15"/>
      <c r="H171" s="15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3"/>
      <c r="W171" s="17"/>
      <c r="X171" s="17"/>
      <c r="Y171" s="18"/>
      <c r="Z171" s="19"/>
      <c r="AA171" s="19"/>
      <c r="AB171" s="19"/>
      <c r="AC171" s="19"/>
      <c r="AD171" s="12"/>
      <c r="AE171" s="18"/>
    </row>
    <row r="172" spans="1:31" ht="23.25" customHeight="1">
      <c r="A172" s="12"/>
      <c r="B172" s="12"/>
      <c r="C172" s="13"/>
      <c r="D172" s="13"/>
      <c r="E172" s="14"/>
      <c r="F172" s="15"/>
      <c r="G172" s="15"/>
      <c r="H172" s="15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3"/>
      <c r="W172" s="17"/>
      <c r="X172" s="17"/>
      <c r="Y172" s="18"/>
      <c r="Z172" s="19"/>
      <c r="AA172" s="19"/>
      <c r="AB172" s="19"/>
      <c r="AC172" s="19"/>
      <c r="AD172" s="12"/>
      <c r="AE172" s="18"/>
    </row>
    <row r="173" spans="1:31" ht="23.25" customHeight="1">
      <c r="A173" s="12"/>
      <c r="B173" s="12"/>
      <c r="C173" s="13"/>
      <c r="D173" s="13"/>
      <c r="E173" s="14"/>
      <c r="F173" s="15"/>
      <c r="G173" s="15"/>
      <c r="H173" s="15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3"/>
      <c r="W173" s="17"/>
      <c r="X173" s="17"/>
      <c r="Y173" s="18"/>
      <c r="Z173" s="19"/>
      <c r="AA173" s="19"/>
      <c r="AB173" s="19"/>
      <c r="AC173" s="19"/>
      <c r="AD173" s="12"/>
      <c r="AE173" s="18"/>
    </row>
    <row r="174" spans="1:31" ht="23.25" customHeight="1">
      <c r="A174" s="12"/>
      <c r="B174" s="12"/>
      <c r="C174" s="13"/>
      <c r="D174" s="13"/>
      <c r="E174" s="14"/>
      <c r="F174" s="15"/>
      <c r="G174" s="15"/>
      <c r="H174" s="15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3"/>
      <c r="W174" s="17"/>
      <c r="X174" s="17"/>
      <c r="Y174" s="18"/>
      <c r="Z174" s="19"/>
      <c r="AA174" s="19"/>
      <c r="AB174" s="19"/>
      <c r="AC174" s="19"/>
      <c r="AD174" s="12"/>
      <c r="AE174" s="18"/>
    </row>
    <row r="175" spans="1:31" ht="23.25" customHeight="1">
      <c r="A175" s="12"/>
      <c r="B175" s="12"/>
      <c r="C175" s="13"/>
      <c r="D175" s="13"/>
      <c r="E175" s="14"/>
      <c r="F175" s="15"/>
      <c r="G175" s="15"/>
      <c r="H175" s="15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3"/>
      <c r="W175" s="17"/>
      <c r="X175" s="17"/>
      <c r="Y175" s="18"/>
      <c r="Z175" s="19"/>
      <c r="AA175" s="19"/>
      <c r="AB175" s="19"/>
      <c r="AC175" s="19"/>
      <c r="AD175" s="12"/>
      <c r="AE175" s="18"/>
    </row>
    <row r="176" spans="1:31" ht="23.25" customHeight="1">
      <c r="A176" s="12"/>
      <c r="B176" s="12"/>
      <c r="C176" s="13"/>
      <c r="D176" s="13"/>
      <c r="E176" s="14"/>
      <c r="F176" s="15"/>
      <c r="G176" s="15"/>
      <c r="H176" s="15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3"/>
      <c r="W176" s="17"/>
      <c r="X176" s="17"/>
      <c r="Y176" s="18"/>
      <c r="Z176" s="19"/>
      <c r="AA176" s="19"/>
      <c r="AB176" s="19"/>
      <c r="AC176" s="19"/>
      <c r="AD176" s="12"/>
      <c r="AE176" s="18"/>
    </row>
    <row r="177" spans="1:31" ht="23.25" customHeight="1">
      <c r="A177" s="12"/>
      <c r="B177" s="12"/>
      <c r="C177" s="13"/>
      <c r="D177" s="13"/>
      <c r="E177" s="14"/>
      <c r="F177" s="15"/>
      <c r="G177" s="15"/>
      <c r="H177" s="15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3"/>
      <c r="W177" s="17"/>
      <c r="X177" s="17"/>
      <c r="Y177" s="18"/>
      <c r="Z177" s="19"/>
      <c r="AA177" s="19"/>
      <c r="AB177" s="19"/>
      <c r="AC177" s="19"/>
      <c r="AD177" s="12"/>
      <c r="AE177" s="18"/>
    </row>
    <row r="178" spans="1:31" ht="23.25" customHeight="1">
      <c r="A178" s="12"/>
      <c r="B178" s="12"/>
      <c r="C178" s="13"/>
      <c r="D178" s="13"/>
      <c r="E178" s="14"/>
      <c r="F178" s="15"/>
      <c r="G178" s="15"/>
      <c r="H178" s="15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3"/>
      <c r="W178" s="17"/>
      <c r="X178" s="17"/>
      <c r="Y178" s="18"/>
      <c r="Z178" s="19"/>
      <c r="AA178" s="19"/>
      <c r="AB178" s="19"/>
      <c r="AC178" s="19"/>
      <c r="AD178" s="12"/>
      <c r="AE178" s="18"/>
    </row>
    <row r="179" spans="1:31" ht="23.25" customHeight="1">
      <c r="A179" s="12"/>
      <c r="B179" s="12"/>
      <c r="C179" s="13"/>
      <c r="D179" s="13"/>
      <c r="E179" s="14"/>
      <c r="F179" s="15"/>
      <c r="G179" s="15"/>
      <c r="H179" s="15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3"/>
      <c r="W179" s="17"/>
      <c r="X179" s="17"/>
      <c r="Y179" s="18"/>
      <c r="Z179" s="19"/>
      <c r="AA179" s="19"/>
      <c r="AB179" s="19"/>
      <c r="AC179" s="19"/>
      <c r="AD179" s="12"/>
      <c r="AE179" s="18"/>
    </row>
    <row r="180" spans="1:31" ht="23.25" customHeight="1">
      <c r="A180" s="12"/>
      <c r="B180" s="12"/>
      <c r="C180" s="13"/>
      <c r="D180" s="13"/>
      <c r="E180" s="14"/>
      <c r="F180" s="15"/>
      <c r="G180" s="15"/>
      <c r="H180" s="15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3"/>
      <c r="W180" s="17"/>
      <c r="X180" s="17"/>
      <c r="Y180" s="18"/>
      <c r="Z180" s="19"/>
      <c r="AA180" s="19"/>
      <c r="AB180" s="19"/>
      <c r="AC180" s="19"/>
      <c r="AD180" s="12"/>
      <c r="AE180" s="18"/>
    </row>
    <row r="181" spans="1:31" ht="23.25" customHeight="1">
      <c r="A181" s="12"/>
      <c r="B181" s="12"/>
      <c r="C181" s="13"/>
      <c r="D181" s="13"/>
      <c r="E181" s="14"/>
      <c r="F181" s="15"/>
      <c r="G181" s="15"/>
      <c r="H181" s="15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3"/>
      <c r="W181" s="17"/>
      <c r="X181" s="17"/>
      <c r="Y181" s="18"/>
      <c r="Z181" s="19"/>
      <c r="AA181" s="19"/>
      <c r="AB181" s="19"/>
      <c r="AC181" s="19"/>
      <c r="AD181" s="12"/>
      <c r="AE181" s="18"/>
    </row>
    <row r="182" spans="1:31" ht="23.25" customHeight="1">
      <c r="A182" s="12"/>
      <c r="B182" s="12"/>
      <c r="C182" s="13"/>
      <c r="D182" s="13"/>
      <c r="E182" s="14"/>
      <c r="F182" s="15"/>
      <c r="G182" s="15"/>
      <c r="H182" s="15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3"/>
      <c r="W182" s="17"/>
      <c r="X182" s="17"/>
      <c r="Y182" s="18"/>
      <c r="Z182" s="19"/>
      <c r="AA182" s="19"/>
      <c r="AB182" s="19"/>
      <c r="AC182" s="19"/>
      <c r="AD182" s="12"/>
      <c r="AE182" s="18"/>
    </row>
    <row r="183" spans="1:31" ht="23.25" customHeight="1">
      <c r="A183" s="12"/>
      <c r="B183" s="12"/>
      <c r="C183" s="13"/>
      <c r="D183" s="13"/>
      <c r="E183" s="14"/>
      <c r="F183" s="15"/>
      <c r="G183" s="15"/>
      <c r="H183" s="15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3"/>
      <c r="W183" s="17"/>
      <c r="X183" s="17"/>
      <c r="Y183" s="18"/>
      <c r="Z183" s="19"/>
      <c r="AA183" s="19"/>
      <c r="AB183" s="19"/>
      <c r="AC183" s="19"/>
      <c r="AD183" s="12"/>
      <c r="AE183" s="18"/>
    </row>
    <row r="184" spans="1:31" ht="23.25" customHeight="1">
      <c r="A184" s="12"/>
      <c r="B184" s="12"/>
      <c r="C184" s="13"/>
      <c r="D184" s="13"/>
      <c r="E184" s="14"/>
      <c r="F184" s="15"/>
      <c r="G184" s="15"/>
      <c r="H184" s="15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3"/>
      <c r="W184" s="17"/>
      <c r="X184" s="17"/>
      <c r="Y184" s="18"/>
      <c r="Z184" s="19"/>
      <c r="AA184" s="19"/>
      <c r="AB184" s="19"/>
      <c r="AC184" s="19"/>
      <c r="AD184" s="12"/>
      <c r="AE184" s="18"/>
    </row>
    <row r="185" spans="1:31" ht="23.25" customHeight="1">
      <c r="A185" s="12"/>
      <c r="B185" s="12"/>
      <c r="C185" s="13"/>
      <c r="D185" s="13"/>
      <c r="E185" s="14"/>
      <c r="F185" s="15"/>
      <c r="G185" s="15"/>
      <c r="H185" s="15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3"/>
      <c r="W185" s="17"/>
      <c r="X185" s="17"/>
      <c r="Y185" s="18"/>
      <c r="Z185" s="19"/>
      <c r="AA185" s="19"/>
      <c r="AB185" s="19"/>
      <c r="AC185" s="19"/>
      <c r="AD185" s="12"/>
      <c r="AE185" s="18"/>
    </row>
    <row r="186" spans="1:31" ht="23.25" customHeight="1">
      <c r="A186" s="12"/>
      <c r="B186" s="12"/>
      <c r="C186" s="13"/>
      <c r="D186" s="13"/>
      <c r="E186" s="14"/>
      <c r="F186" s="15"/>
      <c r="G186" s="15"/>
      <c r="H186" s="15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3"/>
      <c r="W186" s="17"/>
      <c r="X186" s="17"/>
      <c r="Y186" s="18"/>
      <c r="Z186" s="19"/>
      <c r="AA186" s="19"/>
      <c r="AB186" s="19"/>
      <c r="AC186" s="19"/>
      <c r="AD186" s="12"/>
      <c r="AE186" s="18"/>
    </row>
    <row r="187" spans="1:31" ht="23.25" customHeight="1">
      <c r="A187" s="12"/>
      <c r="B187" s="12"/>
      <c r="C187" s="13"/>
      <c r="D187" s="13"/>
      <c r="E187" s="14"/>
      <c r="F187" s="15"/>
      <c r="G187" s="15"/>
      <c r="H187" s="15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3"/>
      <c r="W187" s="17"/>
      <c r="X187" s="17"/>
      <c r="Y187" s="18"/>
      <c r="Z187" s="19"/>
      <c r="AA187" s="19"/>
      <c r="AB187" s="19"/>
      <c r="AC187" s="19"/>
      <c r="AD187" s="12"/>
      <c r="AE187" s="18"/>
    </row>
    <row r="188" spans="1:31" ht="23.25" customHeight="1">
      <c r="A188" s="12"/>
      <c r="B188" s="12"/>
      <c r="C188" s="13"/>
      <c r="D188" s="13"/>
      <c r="E188" s="14"/>
      <c r="F188" s="15"/>
      <c r="G188" s="15"/>
      <c r="H188" s="15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3"/>
      <c r="W188" s="17"/>
      <c r="X188" s="17"/>
      <c r="Y188" s="18"/>
      <c r="Z188" s="19"/>
      <c r="AA188" s="19"/>
      <c r="AB188" s="19"/>
      <c r="AC188" s="19"/>
      <c r="AD188" s="12"/>
      <c r="AE188" s="18"/>
    </row>
    <row r="189" spans="1:31" ht="23.25" customHeight="1">
      <c r="A189" s="12"/>
      <c r="B189" s="12"/>
      <c r="C189" s="13"/>
      <c r="D189" s="13"/>
      <c r="E189" s="14"/>
      <c r="F189" s="15"/>
      <c r="G189" s="15"/>
      <c r="H189" s="15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3"/>
      <c r="W189" s="17"/>
      <c r="X189" s="17"/>
      <c r="Y189" s="18"/>
      <c r="Z189" s="19"/>
      <c r="AA189" s="19"/>
      <c r="AB189" s="19"/>
      <c r="AC189" s="19"/>
      <c r="AD189" s="12"/>
      <c r="AE189" s="18"/>
    </row>
    <row r="190" spans="1:31" ht="23.25" customHeight="1">
      <c r="A190" s="12"/>
      <c r="B190" s="12"/>
      <c r="C190" s="13"/>
      <c r="D190" s="13"/>
      <c r="E190" s="14"/>
      <c r="F190" s="15"/>
      <c r="G190" s="15"/>
      <c r="H190" s="15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3"/>
      <c r="W190" s="17"/>
      <c r="X190" s="17"/>
      <c r="Y190" s="18"/>
      <c r="Z190" s="19"/>
      <c r="AA190" s="19"/>
      <c r="AB190" s="19"/>
      <c r="AC190" s="19"/>
      <c r="AD190" s="12"/>
      <c r="AE190" s="18"/>
    </row>
    <row r="191" spans="1:31" ht="23.25" customHeight="1">
      <c r="A191" s="12"/>
      <c r="B191" s="12"/>
      <c r="C191" s="13"/>
      <c r="D191" s="13"/>
      <c r="E191" s="14"/>
      <c r="F191" s="15"/>
      <c r="G191" s="15"/>
      <c r="H191" s="15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3"/>
      <c r="W191" s="17"/>
      <c r="X191" s="17"/>
      <c r="Y191" s="18"/>
      <c r="Z191" s="19"/>
      <c r="AA191" s="19"/>
      <c r="AB191" s="19"/>
      <c r="AC191" s="19"/>
      <c r="AD191" s="12"/>
      <c r="AE191" s="18"/>
    </row>
    <row r="192" spans="1:31" ht="23.25" customHeight="1">
      <c r="A192" s="12"/>
      <c r="B192" s="12"/>
      <c r="C192" s="13"/>
      <c r="D192" s="13"/>
      <c r="E192" s="14"/>
      <c r="F192" s="15"/>
      <c r="G192" s="15"/>
      <c r="H192" s="15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3"/>
      <c r="W192" s="17"/>
      <c r="X192" s="17"/>
      <c r="Y192" s="18"/>
      <c r="Z192" s="19"/>
      <c r="AA192" s="19"/>
      <c r="AB192" s="19"/>
      <c r="AC192" s="19"/>
      <c r="AD192" s="12"/>
      <c r="AE192" s="18"/>
    </row>
    <row r="193" spans="1:31" ht="23.25" customHeight="1">
      <c r="A193" s="12"/>
      <c r="B193" s="12"/>
      <c r="C193" s="13"/>
      <c r="D193" s="13"/>
      <c r="E193" s="14"/>
      <c r="F193" s="15"/>
      <c r="G193" s="15"/>
      <c r="H193" s="15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3"/>
      <c r="W193" s="17"/>
      <c r="X193" s="17"/>
      <c r="Y193" s="18"/>
      <c r="Z193" s="19"/>
      <c r="AA193" s="19"/>
      <c r="AB193" s="19"/>
      <c r="AC193" s="19"/>
      <c r="AD193" s="12"/>
      <c r="AE193" s="18"/>
    </row>
    <row r="194" spans="1:31" ht="23.25" customHeight="1">
      <c r="A194" s="12"/>
      <c r="B194" s="12"/>
      <c r="C194" s="13"/>
      <c r="D194" s="13"/>
      <c r="E194" s="14"/>
      <c r="F194" s="15"/>
      <c r="G194" s="15"/>
      <c r="H194" s="15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3"/>
      <c r="W194" s="17"/>
      <c r="X194" s="17"/>
      <c r="Y194" s="18"/>
      <c r="Z194" s="19"/>
      <c r="AA194" s="19"/>
      <c r="AB194" s="19"/>
      <c r="AC194" s="19"/>
      <c r="AD194" s="12"/>
      <c r="AE194" s="18"/>
    </row>
    <row r="195" spans="1:31" ht="23.25" customHeight="1">
      <c r="A195" s="12"/>
      <c r="B195" s="12"/>
      <c r="C195" s="13"/>
      <c r="D195" s="13"/>
      <c r="E195" s="14"/>
      <c r="F195" s="15"/>
      <c r="G195" s="15"/>
      <c r="H195" s="15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3"/>
      <c r="W195" s="17"/>
      <c r="X195" s="17"/>
      <c r="Y195" s="18"/>
      <c r="Z195" s="19"/>
      <c r="AA195" s="19"/>
      <c r="AB195" s="19"/>
      <c r="AC195" s="19"/>
      <c r="AD195" s="12"/>
      <c r="AE195" s="18"/>
    </row>
    <row r="196" spans="1:31" ht="23.25" customHeight="1">
      <c r="A196" s="12"/>
      <c r="B196" s="12"/>
      <c r="C196" s="13"/>
      <c r="D196" s="13"/>
      <c r="E196" s="14"/>
      <c r="F196" s="15"/>
      <c r="G196" s="15"/>
      <c r="H196" s="15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3"/>
      <c r="W196" s="17"/>
      <c r="X196" s="17"/>
      <c r="Y196" s="18"/>
      <c r="Z196" s="19"/>
      <c r="AA196" s="19"/>
      <c r="AB196" s="19"/>
      <c r="AC196" s="19"/>
      <c r="AD196" s="12"/>
      <c r="AE196" s="18"/>
    </row>
    <row r="197" spans="1:31" ht="23.25" customHeight="1">
      <c r="A197" s="12"/>
      <c r="B197" s="12"/>
      <c r="C197" s="13"/>
      <c r="D197" s="13"/>
      <c r="E197" s="14"/>
      <c r="F197" s="15"/>
      <c r="G197" s="15"/>
      <c r="H197" s="15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3"/>
      <c r="W197" s="17"/>
      <c r="X197" s="17"/>
      <c r="Y197" s="18"/>
      <c r="Z197" s="19"/>
      <c r="AA197" s="19"/>
      <c r="AB197" s="19"/>
      <c r="AC197" s="19"/>
      <c r="AD197" s="12"/>
      <c r="AE197" s="18"/>
    </row>
    <row r="198" spans="1:31" ht="23.25" customHeight="1">
      <c r="A198" s="12"/>
      <c r="B198" s="12"/>
      <c r="C198" s="13"/>
      <c r="D198" s="13"/>
      <c r="E198" s="14"/>
      <c r="F198" s="15"/>
      <c r="G198" s="15"/>
      <c r="H198" s="15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3"/>
      <c r="W198" s="17"/>
      <c r="X198" s="17"/>
      <c r="Y198" s="18"/>
      <c r="Z198" s="19"/>
      <c r="AA198" s="19"/>
      <c r="AB198" s="19"/>
      <c r="AC198" s="19"/>
      <c r="AD198" s="12"/>
      <c r="AE198" s="18"/>
    </row>
    <row r="199" spans="1:31" ht="23.25" customHeight="1">
      <c r="A199" s="12"/>
      <c r="B199" s="12"/>
      <c r="C199" s="13"/>
      <c r="D199" s="13"/>
      <c r="E199" s="14"/>
      <c r="F199" s="15"/>
      <c r="G199" s="15"/>
      <c r="H199" s="15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3"/>
      <c r="W199" s="17"/>
      <c r="X199" s="17"/>
      <c r="Y199" s="18"/>
      <c r="Z199" s="19"/>
      <c r="AA199" s="19"/>
      <c r="AB199" s="19"/>
      <c r="AC199" s="19"/>
      <c r="AD199" s="12"/>
      <c r="AE199" s="18"/>
    </row>
    <row r="200" spans="1:31" ht="23.25" customHeight="1">
      <c r="A200" s="12"/>
      <c r="B200" s="12"/>
      <c r="C200" s="13"/>
      <c r="D200" s="13"/>
      <c r="E200" s="14"/>
      <c r="F200" s="15"/>
      <c r="G200" s="15"/>
      <c r="H200" s="15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3"/>
      <c r="W200" s="17"/>
      <c r="X200" s="17"/>
      <c r="Y200" s="18"/>
      <c r="Z200" s="19"/>
      <c r="AA200" s="19"/>
      <c r="AB200" s="19"/>
      <c r="AC200" s="19"/>
      <c r="AD200" s="12"/>
      <c r="AE200" s="18"/>
    </row>
    <row r="201" spans="1:31" ht="23.25" customHeight="1">
      <c r="A201" s="12"/>
      <c r="B201" s="12"/>
      <c r="C201" s="13"/>
      <c r="D201" s="13"/>
      <c r="E201" s="14"/>
      <c r="F201" s="15"/>
      <c r="G201" s="15"/>
      <c r="H201" s="15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3"/>
      <c r="W201" s="17"/>
      <c r="X201" s="17"/>
      <c r="Y201" s="18"/>
      <c r="Z201" s="19"/>
      <c r="AA201" s="19"/>
      <c r="AB201" s="19"/>
      <c r="AC201" s="19"/>
      <c r="AD201" s="12"/>
      <c r="AE201" s="18"/>
    </row>
    <row r="202" spans="1:31" ht="23.25" customHeight="1">
      <c r="A202" s="12"/>
      <c r="B202" s="12"/>
      <c r="C202" s="13"/>
      <c r="D202" s="13"/>
      <c r="E202" s="14"/>
      <c r="F202" s="15"/>
      <c r="G202" s="15"/>
      <c r="H202" s="15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3"/>
      <c r="W202" s="17"/>
      <c r="X202" s="17"/>
      <c r="Y202" s="18"/>
      <c r="Z202" s="19"/>
      <c r="AA202" s="19"/>
      <c r="AB202" s="19"/>
      <c r="AC202" s="19"/>
      <c r="AD202" s="12"/>
      <c r="AE202" s="18"/>
    </row>
    <row r="203" spans="1:31" ht="23.25" customHeight="1">
      <c r="A203" s="12"/>
      <c r="B203" s="12"/>
      <c r="C203" s="13"/>
      <c r="D203" s="13"/>
      <c r="E203" s="14"/>
      <c r="F203" s="15"/>
      <c r="G203" s="15"/>
      <c r="H203" s="15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3"/>
      <c r="W203" s="17"/>
      <c r="X203" s="17"/>
      <c r="Y203" s="18"/>
      <c r="Z203" s="19"/>
      <c r="AA203" s="19"/>
      <c r="AB203" s="19"/>
      <c r="AC203" s="19"/>
      <c r="AD203" s="12"/>
      <c r="AE203" s="18"/>
    </row>
    <row r="204" spans="1:31" ht="23.25" customHeight="1">
      <c r="A204" s="12"/>
      <c r="B204" s="12"/>
      <c r="C204" s="13"/>
      <c r="D204" s="13"/>
      <c r="E204" s="14"/>
      <c r="F204" s="15"/>
      <c r="G204" s="15"/>
      <c r="H204" s="15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3"/>
      <c r="W204" s="17"/>
      <c r="X204" s="17"/>
      <c r="Y204" s="18"/>
      <c r="Z204" s="19"/>
      <c r="AA204" s="19"/>
      <c r="AB204" s="19"/>
      <c r="AC204" s="19"/>
      <c r="AD204" s="12"/>
      <c r="AE204" s="18"/>
    </row>
    <row r="205" spans="1:31" ht="23.25" customHeight="1">
      <c r="A205" s="12"/>
      <c r="B205" s="12"/>
      <c r="C205" s="13"/>
      <c r="D205" s="13"/>
      <c r="E205" s="14"/>
      <c r="F205" s="15"/>
      <c r="G205" s="15"/>
      <c r="H205" s="15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3"/>
      <c r="W205" s="17"/>
      <c r="X205" s="17"/>
      <c r="Y205" s="18"/>
      <c r="Z205" s="19"/>
      <c r="AA205" s="19"/>
      <c r="AB205" s="19"/>
      <c r="AC205" s="19"/>
      <c r="AD205" s="12"/>
      <c r="AE205" s="18"/>
    </row>
    <row r="206" spans="1:31" ht="23.25" customHeight="1">
      <c r="A206" s="12"/>
      <c r="B206" s="12"/>
      <c r="C206" s="13"/>
      <c r="D206" s="13"/>
      <c r="E206" s="14"/>
      <c r="F206" s="15"/>
      <c r="G206" s="15"/>
      <c r="H206" s="15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3"/>
      <c r="W206" s="17"/>
      <c r="X206" s="17"/>
      <c r="Y206" s="18"/>
      <c r="Z206" s="19"/>
      <c r="AA206" s="19"/>
      <c r="AB206" s="19"/>
      <c r="AC206" s="19"/>
      <c r="AD206" s="12"/>
      <c r="AE206" s="18"/>
    </row>
    <row r="207" spans="1:31" ht="23.25" customHeight="1">
      <c r="A207" s="12"/>
      <c r="B207" s="12"/>
      <c r="C207" s="13"/>
      <c r="D207" s="13"/>
      <c r="E207" s="14"/>
      <c r="F207" s="15"/>
      <c r="G207" s="15"/>
      <c r="H207" s="15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3"/>
      <c r="W207" s="17"/>
      <c r="X207" s="17"/>
      <c r="Y207" s="18"/>
      <c r="Z207" s="19"/>
      <c r="AA207" s="19"/>
      <c r="AB207" s="19"/>
      <c r="AC207" s="19"/>
      <c r="AD207" s="12"/>
      <c r="AE207" s="18"/>
    </row>
    <row r="208" spans="1:31" ht="23.25" customHeight="1">
      <c r="A208" s="12"/>
      <c r="B208" s="12"/>
      <c r="C208" s="13"/>
      <c r="D208" s="13"/>
      <c r="E208" s="14"/>
      <c r="F208" s="15"/>
      <c r="G208" s="15"/>
      <c r="H208" s="15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3"/>
      <c r="W208" s="17"/>
      <c r="X208" s="17"/>
      <c r="Y208" s="18"/>
      <c r="Z208" s="19"/>
      <c r="AA208" s="19"/>
      <c r="AB208" s="19"/>
      <c r="AC208" s="19"/>
      <c r="AD208" s="12"/>
      <c r="AE208" s="18"/>
    </row>
    <row r="209" spans="1:31" ht="23.25" customHeight="1">
      <c r="A209" s="12"/>
      <c r="B209" s="12"/>
      <c r="C209" s="13"/>
      <c r="D209" s="13"/>
      <c r="E209" s="14"/>
      <c r="F209" s="15"/>
      <c r="G209" s="15"/>
      <c r="H209" s="15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3"/>
      <c r="W209" s="17"/>
      <c r="X209" s="17"/>
      <c r="Y209" s="18"/>
      <c r="Z209" s="19"/>
      <c r="AA209" s="19"/>
      <c r="AB209" s="19"/>
      <c r="AC209" s="19"/>
      <c r="AD209" s="12"/>
      <c r="AE209" s="18"/>
    </row>
    <row r="210" spans="1:31" ht="23.25" customHeight="1">
      <c r="A210" s="12"/>
      <c r="B210" s="12"/>
      <c r="C210" s="13"/>
      <c r="D210" s="13"/>
      <c r="E210" s="14"/>
      <c r="F210" s="15"/>
      <c r="G210" s="15"/>
      <c r="H210" s="15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3"/>
      <c r="W210" s="17"/>
      <c r="X210" s="17"/>
      <c r="Y210" s="18"/>
      <c r="Z210" s="19"/>
      <c r="AA210" s="19"/>
      <c r="AB210" s="19"/>
      <c r="AC210" s="19"/>
      <c r="AD210" s="12"/>
      <c r="AE210" s="18"/>
    </row>
    <row r="211" spans="1:31" ht="23.25" customHeight="1">
      <c r="A211" s="12"/>
      <c r="B211" s="12"/>
      <c r="C211" s="13"/>
      <c r="D211" s="13"/>
      <c r="E211" s="14"/>
      <c r="F211" s="15"/>
      <c r="G211" s="15"/>
      <c r="H211" s="15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3"/>
      <c r="W211" s="17"/>
      <c r="X211" s="17"/>
      <c r="Y211" s="18"/>
      <c r="Z211" s="19"/>
      <c r="AA211" s="19"/>
      <c r="AB211" s="19"/>
      <c r="AC211" s="19"/>
      <c r="AD211" s="12"/>
      <c r="AE211" s="18"/>
    </row>
    <row r="212" spans="1:31" ht="23.25" customHeight="1">
      <c r="A212" s="12"/>
      <c r="B212" s="12"/>
      <c r="C212" s="13"/>
      <c r="D212" s="13"/>
      <c r="E212" s="14"/>
      <c r="F212" s="15"/>
      <c r="G212" s="15"/>
      <c r="H212" s="15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3"/>
      <c r="W212" s="17"/>
      <c r="X212" s="17"/>
      <c r="Y212" s="18"/>
      <c r="Z212" s="19"/>
      <c r="AA212" s="19"/>
      <c r="AB212" s="19"/>
      <c r="AC212" s="19"/>
      <c r="AD212" s="12"/>
      <c r="AE212" s="18"/>
    </row>
    <row r="213" spans="1:31" ht="23.25" customHeight="1">
      <c r="A213" s="12"/>
      <c r="B213" s="12"/>
      <c r="C213" s="13"/>
      <c r="D213" s="13"/>
      <c r="E213" s="14"/>
      <c r="F213" s="15"/>
      <c r="G213" s="15"/>
      <c r="H213" s="15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3"/>
      <c r="W213" s="17"/>
      <c r="X213" s="17"/>
      <c r="Y213" s="18"/>
      <c r="Z213" s="19"/>
      <c r="AA213" s="19"/>
      <c r="AB213" s="19"/>
      <c r="AC213" s="19"/>
      <c r="AD213" s="12"/>
      <c r="AE213" s="18"/>
    </row>
    <row r="214" spans="1:31" ht="23.25" customHeight="1">
      <c r="A214" s="12"/>
      <c r="B214" s="12"/>
      <c r="C214" s="13"/>
      <c r="D214" s="13"/>
      <c r="E214" s="14"/>
      <c r="F214" s="15"/>
      <c r="G214" s="15"/>
      <c r="H214" s="15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3"/>
      <c r="W214" s="17"/>
      <c r="X214" s="17"/>
      <c r="Y214" s="18"/>
      <c r="Z214" s="19"/>
      <c r="AA214" s="19"/>
      <c r="AB214" s="19"/>
      <c r="AC214" s="19"/>
      <c r="AD214" s="12"/>
      <c r="AE214" s="18"/>
    </row>
    <row r="215" spans="1:31" ht="23.25" customHeight="1">
      <c r="A215" s="12"/>
      <c r="B215" s="12"/>
      <c r="C215" s="13"/>
      <c r="D215" s="13"/>
      <c r="E215" s="14"/>
      <c r="F215" s="15"/>
      <c r="G215" s="15"/>
      <c r="H215" s="15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3"/>
      <c r="W215" s="17"/>
      <c r="X215" s="17"/>
      <c r="Y215" s="18"/>
      <c r="Z215" s="19"/>
      <c r="AA215" s="19"/>
      <c r="AB215" s="19"/>
      <c r="AC215" s="19"/>
      <c r="AD215" s="12"/>
      <c r="AE215" s="18"/>
    </row>
    <row r="216" spans="1:31" ht="23.25" customHeight="1">
      <c r="A216" s="12"/>
      <c r="B216" s="12"/>
      <c r="C216" s="13"/>
      <c r="D216" s="13"/>
      <c r="E216" s="14"/>
      <c r="F216" s="15"/>
      <c r="G216" s="15"/>
      <c r="H216" s="15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3"/>
      <c r="W216" s="17"/>
      <c r="X216" s="17"/>
      <c r="Y216" s="18"/>
      <c r="Z216" s="19"/>
      <c r="AA216" s="19"/>
      <c r="AB216" s="19"/>
      <c r="AC216" s="19"/>
      <c r="AD216" s="12"/>
      <c r="AE216" s="18"/>
    </row>
    <row r="217" spans="1:31" ht="23.25" customHeight="1">
      <c r="A217" s="12"/>
      <c r="B217" s="12"/>
      <c r="C217" s="13"/>
      <c r="D217" s="13"/>
      <c r="E217" s="14"/>
      <c r="F217" s="15"/>
      <c r="G217" s="15"/>
      <c r="H217" s="15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3"/>
      <c r="W217" s="17"/>
      <c r="X217" s="17"/>
      <c r="Y217" s="18"/>
      <c r="Z217" s="19"/>
      <c r="AA217" s="19"/>
      <c r="AB217" s="19"/>
      <c r="AC217" s="19"/>
      <c r="AD217" s="12"/>
      <c r="AE217" s="18"/>
    </row>
    <row r="218" spans="1:31" ht="23.25" customHeight="1">
      <c r="A218" s="12"/>
      <c r="B218" s="12"/>
      <c r="C218" s="13"/>
      <c r="D218" s="13"/>
      <c r="E218" s="14"/>
      <c r="F218" s="15"/>
      <c r="G218" s="15"/>
      <c r="H218" s="15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3"/>
      <c r="W218" s="17"/>
      <c r="X218" s="17"/>
      <c r="Y218" s="18"/>
      <c r="Z218" s="19"/>
      <c r="AA218" s="19"/>
      <c r="AB218" s="19"/>
      <c r="AC218" s="19"/>
      <c r="AD218" s="12"/>
      <c r="AE218" s="18"/>
    </row>
    <row r="219" spans="1:31" ht="23.25" customHeight="1">
      <c r="A219" s="12"/>
      <c r="B219" s="12"/>
      <c r="C219" s="13"/>
      <c r="D219" s="13"/>
      <c r="E219" s="14"/>
      <c r="F219" s="15"/>
      <c r="G219" s="15"/>
      <c r="H219" s="15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3"/>
      <c r="W219" s="17"/>
      <c r="X219" s="17"/>
      <c r="Y219" s="18"/>
      <c r="Z219" s="19"/>
      <c r="AA219" s="19"/>
      <c r="AB219" s="19"/>
      <c r="AC219" s="19"/>
      <c r="AD219" s="12"/>
      <c r="AE219" s="18"/>
    </row>
    <row r="220" spans="1:31" ht="23.25" customHeight="1">
      <c r="A220" s="12"/>
      <c r="B220" s="12"/>
      <c r="C220" s="13"/>
      <c r="D220" s="13"/>
      <c r="E220" s="14"/>
      <c r="F220" s="15"/>
      <c r="G220" s="15"/>
      <c r="H220" s="15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3"/>
      <c r="W220" s="17"/>
      <c r="X220" s="17"/>
      <c r="Y220" s="18"/>
      <c r="Z220" s="19"/>
      <c r="AA220" s="19"/>
      <c r="AB220" s="19"/>
      <c r="AC220" s="19"/>
      <c r="AD220" s="12"/>
      <c r="AE220" s="18"/>
    </row>
    <row r="221" spans="1:31" ht="23.25" customHeight="1">
      <c r="A221" s="12"/>
      <c r="B221" s="12"/>
      <c r="C221" s="13"/>
      <c r="D221" s="13"/>
      <c r="E221" s="14"/>
      <c r="F221" s="15"/>
      <c r="G221" s="15"/>
      <c r="H221" s="15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3"/>
      <c r="W221" s="17"/>
      <c r="X221" s="17"/>
      <c r="Y221" s="18"/>
      <c r="Z221" s="19"/>
      <c r="AA221" s="19"/>
      <c r="AB221" s="19"/>
      <c r="AC221" s="19"/>
      <c r="AD221" s="12"/>
      <c r="AE221" s="18"/>
    </row>
    <row r="222" spans="1:31" ht="23.25" customHeight="1">
      <c r="A222" s="12"/>
      <c r="B222" s="12"/>
      <c r="C222" s="13"/>
      <c r="D222" s="13"/>
      <c r="E222" s="14"/>
      <c r="F222" s="15"/>
      <c r="G222" s="15"/>
      <c r="H222" s="15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3"/>
      <c r="W222" s="17"/>
      <c r="X222" s="17"/>
      <c r="Y222" s="18"/>
      <c r="Z222" s="19"/>
      <c r="AA222" s="19"/>
      <c r="AB222" s="19"/>
      <c r="AC222" s="19"/>
      <c r="AD222" s="12"/>
      <c r="AE222" s="18"/>
    </row>
    <row r="223" spans="1:31" ht="23.25" customHeight="1">
      <c r="A223" s="12"/>
      <c r="B223" s="12"/>
      <c r="C223" s="13"/>
      <c r="D223" s="13"/>
      <c r="E223" s="14"/>
      <c r="F223" s="15"/>
      <c r="G223" s="15"/>
      <c r="H223" s="15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3"/>
      <c r="W223" s="17"/>
      <c r="X223" s="17"/>
      <c r="Y223" s="18"/>
      <c r="Z223" s="19"/>
      <c r="AA223" s="19"/>
      <c r="AB223" s="19"/>
      <c r="AC223" s="19"/>
      <c r="AD223" s="12"/>
      <c r="AE223" s="18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2"/>
      <c r="X225" s="22"/>
      <c r="Y225" s="23"/>
      <c r="Z225" s="16"/>
      <c r="AA225" s="16"/>
      <c r="AB225" s="16"/>
      <c r="AC225" s="16"/>
      <c r="AD225" s="1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2"/>
      <c r="X226" s="22"/>
      <c r="Y226" s="23"/>
      <c r="Z226" s="16"/>
      <c r="AA226" s="16"/>
      <c r="AB226" s="16"/>
      <c r="AC226" s="16"/>
      <c r="AD226" s="1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22"/>
      <c r="Y227" s="23"/>
      <c r="Z227" s="16"/>
      <c r="AA227" s="16"/>
      <c r="AB227" s="16"/>
      <c r="AC227" s="16"/>
      <c r="AD227" s="1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22"/>
      <c r="Y228" s="23"/>
      <c r="Z228" s="16"/>
      <c r="AA228" s="16"/>
      <c r="AB228" s="16"/>
      <c r="AC228" s="16"/>
      <c r="AD228" s="1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2"/>
      <c r="X229" s="22"/>
      <c r="Y229" s="23"/>
      <c r="Z229" s="16"/>
      <c r="AA229" s="16"/>
      <c r="AB229" s="16"/>
      <c r="AC229" s="16"/>
      <c r="AD229" s="1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2"/>
      <c r="X230" s="22"/>
      <c r="Y230" s="23"/>
      <c r="Z230" s="16"/>
      <c r="AA230" s="16"/>
      <c r="AB230" s="16"/>
      <c r="AC230" s="16"/>
      <c r="AD230" s="1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2"/>
      <c r="X231" s="22"/>
      <c r="Y231" s="23"/>
      <c r="Z231" s="16"/>
      <c r="AA231" s="16"/>
      <c r="AB231" s="16"/>
      <c r="AC231" s="16"/>
      <c r="AD231" s="16"/>
      <c r="AE231" s="24"/>
    </row>
    <row r="232" spans="1:31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0"/>
      <c r="V232" s="21"/>
      <c r="W232" s="22"/>
      <c r="X232" s="22"/>
      <c r="Y232" s="23"/>
      <c r="Z232" s="16"/>
      <c r="AA232" s="16"/>
      <c r="AB232" s="16"/>
      <c r="AC232" s="16"/>
      <c r="AD232" s="16"/>
      <c r="AE232" s="24"/>
    </row>
    <row r="233" spans="1:31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0"/>
      <c r="V233" s="21"/>
      <c r="W233" s="22"/>
      <c r="X233" s="22"/>
      <c r="Y233" s="23"/>
      <c r="Z233" s="16"/>
      <c r="AA233" s="16"/>
      <c r="AB233" s="16"/>
      <c r="AC233" s="16"/>
      <c r="AD233" s="16"/>
      <c r="AE233" s="24"/>
    </row>
    <row r="234" spans="1:31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0"/>
      <c r="V234" s="21"/>
      <c r="W234" s="22"/>
      <c r="X234" s="22"/>
      <c r="Y234" s="23"/>
      <c r="Z234" s="16"/>
      <c r="AA234" s="16"/>
      <c r="AB234" s="16"/>
      <c r="AC234" s="16"/>
      <c r="AD234" s="16"/>
      <c r="AE234" s="24"/>
    </row>
    <row r="235" spans="1:31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0"/>
      <c r="V235" s="21"/>
      <c r="W235" s="22"/>
      <c r="X235" s="22"/>
      <c r="Y235" s="23"/>
      <c r="Z235" s="16"/>
      <c r="AA235" s="16"/>
      <c r="AB235" s="16"/>
      <c r="AC235" s="16"/>
      <c r="AD235" s="16"/>
      <c r="AE235" s="24"/>
    </row>
    <row r="236" spans="1:31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20"/>
      <c r="V236" s="21"/>
      <c r="W236" s="22"/>
      <c r="X236" s="22"/>
      <c r="Y236" s="23"/>
      <c r="Z236" s="16"/>
      <c r="AA236" s="16"/>
      <c r="AB236" s="16"/>
      <c r="AC236" s="16"/>
      <c r="AD236" s="16"/>
      <c r="AE236" s="24"/>
    </row>
    <row r="237" spans="1:31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20"/>
      <c r="V237" s="21"/>
      <c r="W237" s="22"/>
      <c r="X237" s="22"/>
      <c r="Y237" s="23"/>
      <c r="Z237" s="16"/>
      <c r="AA237" s="16"/>
      <c r="AB237" s="16"/>
      <c r="AC237" s="16"/>
      <c r="AD237" s="16"/>
      <c r="AE237" s="24"/>
    </row>
    <row r="238" spans="1:31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20"/>
      <c r="V238" s="21"/>
      <c r="W238" s="22"/>
      <c r="X238" s="22"/>
      <c r="Y238" s="23"/>
      <c r="Z238" s="16"/>
      <c r="AA238" s="16"/>
      <c r="AB238" s="16"/>
      <c r="AC238" s="16"/>
      <c r="AD238" s="16"/>
      <c r="AE238" s="24"/>
    </row>
    <row r="239" spans="1:31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20"/>
      <c r="V239" s="21"/>
      <c r="W239" s="22"/>
      <c r="X239" s="22"/>
      <c r="Y239" s="23"/>
      <c r="Z239" s="16"/>
      <c r="AA239" s="16"/>
      <c r="AB239" s="16"/>
      <c r="AC239" s="16"/>
      <c r="AD239" s="16"/>
      <c r="AE239" s="24"/>
    </row>
    <row r="240" spans="1:31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20"/>
      <c r="V240" s="21"/>
      <c r="W240" s="22"/>
      <c r="X240" s="22"/>
      <c r="Y240" s="23"/>
      <c r="Z240" s="16"/>
      <c r="AA240" s="16"/>
      <c r="AB240" s="16"/>
      <c r="AC240" s="16"/>
      <c r="AD240" s="16"/>
      <c r="AE240" s="24"/>
    </row>
    <row r="241" spans="1:3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20"/>
      <c r="V241" s="21"/>
      <c r="W241" s="22"/>
      <c r="X241" s="22"/>
      <c r="Y241" s="23"/>
      <c r="Z241" s="16"/>
      <c r="AA241" s="16"/>
      <c r="AB241" s="16"/>
      <c r="AC241" s="16"/>
      <c r="AD241" s="16"/>
      <c r="AE241" s="24"/>
    </row>
    <row r="242" spans="1:31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20"/>
      <c r="V242" s="21"/>
      <c r="W242" s="22"/>
      <c r="X242" s="22"/>
      <c r="Y242" s="23"/>
      <c r="Z242" s="16"/>
      <c r="AA242" s="16"/>
      <c r="AB242" s="16"/>
      <c r="AC242" s="16"/>
      <c r="AD242" s="16"/>
      <c r="AE242" s="24"/>
    </row>
    <row r="243" spans="1:31" ht="15.75" customHeight="1"/>
    <row r="244" spans="1:31" ht="15.75" customHeight="1"/>
    <row r="245" spans="1:31" ht="15.75" customHeight="1"/>
    <row r="246" spans="1:31" ht="15.75" customHeight="1"/>
    <row r="247" spans="1:31" ht="15.75" customHeight="1"/>
    <row r="248" spans="1:31" ht="15.75" customHeight="1"/>
    <row r="249" spans="1:31" ht="15.75" customHeight="1"/>
    <row r="250" spans="1:31" ht="15.75" customHeight="1"/>
    <row r="251" spans="1:31" ht="15.75" customHeight="1"/>
    <row r="252" spans="1:31" ht="15.75" customHeight="1"/>
    <row r="253" spans="1:31" ht="15.75" customHeight="1"/>
    <row r="254" spans="1:31" ht="15.75" customHeight="1"/>
    <row r="255" spans="1:31" ht="15.75" customHeight="1"/>
    <row r="256" spans="1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35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V3:V4"/>
    <mergeCell ref="W3:W4"/>
    <mergeCell ref="A3:A4"/>
    <mergeCell ref="B3:B4"/>
    <mergeCell ref="C3:C4"/>
    <mergeCell ref="D3:D4"/>
    <mergeCell ref="E3:E4"/>
    <mergeCell ref="Z3:AA3"/>
    <mergeCell ref="AB3:AC3"/>
    <mergeCell ref="X3:X4"/>
    <mergeCell ref="Y3:Y4"/>
    <mergeCell ref="Z15:AA15"/>
    <mergeCell ref="U14:AE14"/>
    <mergeCell ref="AB15:AC15"/>
    <mergeCell ref="AD15:AD16"/>
    <mergeCell ref="AE15:AE16"/>
    <mergeCell ref="U15:U16"/>
    <mergeCell ref="V15:V16"/>
    <mergeCell ref="W15:W16"/>
    <mergeCell ref="X15:X16"/>
    <mergeCell ref="Y15:Y16"/>
  </mergeCells>
  <conditionalFormatting sqref="V5:W13">
    <cfRule type="containsBlanks" dxfId="21" priority="1">
      <formula>LEN(TRIM(V5))=0</formula>
    </cfRule>
  </conditionalFormatting>
  <conditionalFormatting sqref="Z5:Z13">
    <cfRule type="containsBlanks" dxfId="20" priority="2">
      <formula>LEN(TRIM(Z5))=0</formula>
    </cfRule>
  </conditionalFormatting>
  <conditionalFormatting sqref="AE5:AE13">
    <cfRule type="containsBlanks" dxfId="19" priority="3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983"/>
  <sheetViews>
    <sheetView topLeftCell="U9" workbookViewId="0">
      <selection activeCell="U11" sqref="U11:AE41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30.140625" customWidth="1"/>
    <col min="25" max="25" width="13.85546875" customWidth="1"/>
    <col min="26" max="26" width="23.5703125" customWidth="1"/>
    <col min="27" max="27" width="12.28515625" customWidth="1"/>
    <col min="28" max="28" width="29.7109375" customWidth="1"/>
    <col min="29" max="29" width="12.85546875" customWidth="1"/>
    <col min="30" max="30" width="18.28515625" style="137" customWidth="1"/>
    <col min="31" max="31" width="25.140625" customWidth="1"/>
  </cols>
  <sheetData>
    <row r="1" spans="1:31" ht="17.25" customHeight="1">
      <c r="U1" s="79"/>
      <c r="V1" s="79"/>
      <c r="W1" s="79"/>
      <c r="X1" s="79"/>
      <c r="Y1" s="79"/>
      <c r="Z1" s="79"/>
      <c r="AA1" s="79"/>
      <c r="AB1" s="79"/>
      <c r="AC1" s="79"/>
      <c r="AD1" s="195"/>
      <c r="AE1" s="180" t="s">
        <v>0</v>
      </c>
    </row>
    <row r="2" spans="1:31" ht="63" customHeight="1">
      <c r="A2" s="1"/>
      <c r="B2" s="324" t="s">
        <v>304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305</v>
      </c>
      <c r="V2" s="307"/>
      <c r="W2" s="307"/>
      <c r="X2" s="307"/>
      <c r="Y2" s="307"/>
      <c r="Z2" s="307"/>
      <c r="AA2" s="307"/>
      <c r="AB2" s="307"/>
      <c r="AC2" s="307"/>
      <c r="AD2" s="307"/>
      <c r="AE2" s="308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08"/>
      <c r="AB3" s="314" t="s">
        <v>23</v>
      </c>
      <c r="AC3" s="308"/>
      <c r="AD3" s="316" t="s">
        <v>24</v>
      </c>
      <c r="AE3" s="316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3"/>
      <c r="V4" s="303"/>
      <c r="W4" s="303"/>
      <c r="X4" s="303"/>
      <c r="Y4" s="303"/>
      <c r="Z4" s="54" t="s">
        <v>33</v>
      </c>
      <c r="AA4" s="54" t="s">
        <v>34</v>
      </c>
      <c r="AB4" s="54" t="s">
        <v>35</v>
      </c>
      <c r="AC4" s="54" t="s">
        <v>36</v>
      </c>
      <c r="AD4" s="302"/>
      <c r="AE4" s="303"/>
    </row>
    <row r="5" spans="1:31" ht="105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2">
        <v>1</v>
      </c>
      <c r="V5" s="150" t="s">
        <v>306</v>
      </c>
      <c r="W5" s="88">
        <v>15000</v>
      </c>
      <c r="X5" s="151">
        <f>+W5</f>
        <v>15000</v>
      </c>
      <c r="Y5" s="87" t="s">
        <v>43</v>
      </c>
      <c r="Z5" s="150" t="s">
        <v>94</v>
      </c>
      <c r="AA5" s="88">
        <f>+W5</f>
        <v>15000</v>
      </c>
      <c r="AB5" s="150" t="str">
        <f>+Z5</f>
        <v>บริษัท มาร์คาโต้ 
มิวสิค จำกัด</v>
      </c>
      <c r="AC5" s="88">
        <f>+W5</f>
        <v>15000</v>
      </c>
      <c r="AD5" s="87" t="s">
        <v>40</v>
      </c>
      <c r="AE5" s="87" t="s">
        <v>307</v>
      </c>
    </row>
    <row r="6" spans="1:31" ht="102.7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2">
        <v>2</v>
      </c>
      <c r="V6" s="150" t="s">
        <v>308</v>
      </c>
      <c r="W6" s="88">
        <v>680000</v>
      </c>
      <c r="X6" s="151">
        <v>680000</v>
      </c>
      <c r="Y6" s="87" t="s">
        <v>309</v>
      </c>
      <c r="Z6" s="150" t="s">
        <v>310</v>
      </c>
      <c r="AA6" s="88">
        <v>675000</v>
      </c>
      <c r="AB6" s="150" t="s">
        <v>310</v>
      </c>
      <c r="AC6" s="88">
        <v>675000</v>
      </c>
      <c r="AD6" s="134" t="s">
        <v>113</v>
      </c>
      <c r="AE6" s="87" t="s">
        <v>311</v>
      </c>
    </row>
    <row r="7" spans="1:31" ht="102.75" customHeight="1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62">
        <v>3</v>
      </c>
      <c r="V7" s="150" t="s">
        <v>312</v>
      </c>
      <c r="W7" s="88">
        <v>96942</v>
      </c>
      <c r="X7" s="151">
        <f t="shared" ref="X7:X8" si="0">+W7</f>
        <v>96942</v>
      </c>
      <c r="Y7" s="87" t="s">
        <v>43</v>
      </c>
      <c r="Z7" s="150" t="s">
        <v>313</v>
      </c>
      <c r="AA7" s="88">
        <f t="shared" ref="AA7:AA8" si="1">+W7</f>
        <v>96942</v>
      </c>
      <c r="AB7" s="150" t="str">
        <f t="shared" ref="AB7:AB8" si="2">+Z7</f>
        <v>บริษัท รุกขกร วิสาหกิจเพื่อสังคม จำกัด</v>
      </c>
      <c r="AC7" s="88">
        <f t="shared" ref="AC7:AC8" si="3">+W7</f>
        <v>96942</v>
      </c>
      <c r="AD7" s="87" t="s">
        <v>40</v>
      </c>
      <c r="AE7" s="87" t="s">
        <v>314</v>
      </c>
    </row>
    <row r="8" spans="1:31" ht="108" customHeight="1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2">
        <v>4</v>
      </c>
      <c r="V8" s="150" t="s">
        <v>315</v>
      </c>
      <c r="W8" s="88">
        <v>54100</v>
      </c>
      <c r="X8" s="151">
        <f t="shared" si="0"/>
        <v>54100</v>
      </c>
      <c r="Y8" s="87" t="s">
        <v>43</v>
      </c>
      <c r="Z8" s="150" t="s">
        <v>52</v>
      </c>
      <c r="AA8" s="88">
        <f t="shared" si="1"/>
        <v>54100</v>
      </c>
      <c r="AB8" s="150" t="str">
        <f t="shared" si="2"/>
        <v>บริษัท ออฟฟิศเวิร์ค จำกัด</v>
      </c>
      <c r="AC8" s="88">
        <f t="shared" si="3"/>
        <v>54100</v>
      </c>
      <c r="AD8" s="87" t="s">
        <v>40</v>
      </c>
      <c r="AE8" s="87" t="s">
        <v>316</v>
      </c>
    </row>
    <row r="9" spans="1:31" ht="108" customHeight="1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9"/>
      <c r="V9" s="166"/>
      <c r="W9" s="169"/>
      <c r="X9" s="167"/>
      <c r="Y9" s="168"/>
      <c r="Z9" s="166"/>
      <c r="AA9" s="169"/>
      <c r="AB9" s="166"/>
      <c r="AC9" s="169"/>
      <c r="AD9" s="168"/>
      <c r="AE9" s="168"/>
    </row>
    <row r="10" spans="1:31" ht="108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9"/>
      <c r="V10" s="166"/>
      <c r="W10" s="169"/>
      <c r="X10" s="167"/>
      <c r="Y10" s="168"/>
      <c r="Z10" s="166"/>
      <c r="AA10" s="169"/>
      <c r="AB10" s="166"/>
      <c r="AC10" s="169"/>
      <c r="AD10" s="168"/>
      <c r="AE10" s="168"/>
    </row>
    <row r="11" spans="1:31" s="52" customFormat="1" ht="71.25" customHeight="1">
      <c r="A11" s="89"/>
      <c r="B11" s="89"/>
      <c r="C11" s="90"/>
      <c r="D11" s="90"/>
      <c r="E11" s="181"/>
      <c r="F11" s="182"/>
      <c r="G11" s="182"/>
      <c r="H11" s="182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306" t="s">
        <v>317</v>
      </c>
      <c r="V11" s="307"/>
      <c r="W11" s="307"/>
      <c r="X11" s="307"/>
      <c r="Y11" s="307"/>
      <c r="Z11" s="307"/>
      <c r="AA11" s="307"/>
      <c r="AB11" s="307"/>
      <c r="AC11" s="307"/>
      <c r="AD11" s="307"/>
      <c r="AE11" s="308"/>
    </row>
    <row r="12" spans="1:31" s="52" customFormat="1" ht="42" customHeight="1">
      <c r="A12" s="89"/>
      <c r="B12" s="89"/>
      <c r="C12" s="90"/>
      <c r="D12" s="90"/>
      <c r="E12" s="181"/>
      <c r="F12" s="182"/>
      <c r="G12" s="182"/>
      <c r="H12" s="182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367" t="s">
        <v>17</v>
      </c>
      <c r="V12" s="367" t="s">
        <v>18</v>
      </c>
      <c r="W12" s="368" t="s">
        <v>19</v>
      </c>
      <c r="X12" s="368" t="s">
        <v>20</v>
      </c>
      <c r="Y12" s="367" t="s">
        <v>21</v>
      </c>
      <c r="Z12" s="350" t="s">
        <v>22</v>
      </c>
      <c r="AA12" s="308"/>
      <c r="AB12" s="350" t="s">
        <v>23</v>
      </c>
      <c r="AC12" s="308"/>
      <c r="AD12" s="367" t="s">
        <v>24</v>
      </c>
      <c r="AE12" s="367" t="s">
        <v>25</v>
      </c>
    </row>
    <row r="13" spans="1:31" s="52" customFormat="1" ht="48" customHeight="1">
      <c r="A13" s="89"/>
      <c r="B13" s="89"/>
      <c r="C13" s="90"/>
      <c r="D13" s="90"/>
      <c r="E13" s="181"/>
      <c r="F13" s="182"/>
      <c r="G13" s="182"/>
      <c r="H13" s="182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303"/>
      <c r="V13" s="303"/>
      <c r="W13" s="303"/>
      <c r="X13" s="303"/>
      <c r="Y13" s="303"/>
      <c r="Z13" s="80" t="s">
        <v>33</v>
      </c>
      <c r="AA13" s="80" t="s">
        <v>34</v>
      </c>
      <c r="AB13" s="80" t="s">
        <v>35</v>
      </c>
      <c r="AC13" s="80" t="s">
        <v>36</v>
      </c>
      <c r="AD13" s="302"/>
      <c r="AE13" s="303"/>
    </row>
    <row r="14" spans="1:31" s="52" customFormat="1" ht="63">
      <c r="A14" s="89"/>
      <c r="B14" s="89"/>
      <c r="C14" s="90"/>
      <c r="D14" s="90"/>
      <c r="E14" s="181"/>
      <c r="F14" s="182"/>
      <c r="G14" s="182"/>
      <c r="H14" s="182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183">
        <v>5</v>
      </c>
      <c r="V14" s="150" t="s">
        <v>318</v>
      </c>
      <c r="W14" s="184">
        <v>74900</v>
      </c>
      <c r="X14" s="184">
        <f>W14</f>
        <v>74900</v>
      </c>
      <c r="Y14" s="87" t="s">
        <v>43</v>
      </c>
      <c r="Z14" s="88" t="s">
        <v>319</v>
      </c>
      <c r="AA14" s="88">
        <f t="shared" ref="AA14:AA18" si="4">+W14</f>
        <v>74900</v>
      </c>
      <c r="AB14" s="88" t="str">
        <f t="shared" ref="AB14:AB18" si="5">+Z14</f>
        <v>บริษัท ปลายมนัส อินดัสทรี จำกัด</v>
      </c>
      <c r="AC14" s="151">
        <f t="shared" ref="AC14:AC18" si="6">+W14</f>
        <v>74900</v>
      </c>
      <c r="AD14" s="87" t="s">
        <v>40</v>
      </c>
      <c r="AE14" s="87" t="s">
        <v>320</v>
      </c>
    </row>
    <row r="15" spans="1:31" s="52" customFormat="1" ht="84">
      <c r="A15" s="89"/>
      <c r="B15" s="89"/>
      <c r="C15" s="90"/>
      <c r="D15" s="90"/>
      <c r="E15" s="181"/>
      <c r="F15" s="182"/>
      <c r="G15" s="182"/>
      <c r="H15" s="182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183">
        <v>6</v>
      </c>
      <c r="V15" s="150" t="s">
        <v>321</v>
      </c>
      <c r="W15" s="184">
        <v>74900</v>
      </c>
      <c r="X15" s="184">
        <f t="shared" ref="X15:X18" si="7">+W15</f>
        <v>74900</v>
      </c>
      <c r="Y15" s="87" t="s">
        <v>43</v>
      </c>
      <c r="Z15" s="88" t="s">
        <v>322</v>
      </c>
      <c r="AA15" s="88">
        <f t="shared" si="4"/>
        <v>74900</v>
      </c>
      <c r="AB15" s="88" t="str">
        <f t="shared" si="5"/>
        <v>บริษัท ปลายมนัส อินดัสทรี่ จำกัด</v>
      </c>
      <c r="AC15" s="151">
        <f t="shared" si="6"/>
        <v>74900</v>
      </c>
      <c r="AD15" s="87" t="s">
        <v>40</v>
      </c>
      <c r="AE15" s="87" t="s">
        <v>323</v>
      </c>
    </row>
    <row r="16" spans="1:31" s="52" customFormat="1" ht="84">
      <c r="A16" s="89"/>
      <c r="B16" s="89"/>
      <c r="C16" s="90"/>
      <c r="D16" s="90"/>
      <c r="E16" s="181"/>
      <c r="F16" s="182"/>
      <c r="G16" s="182"/>
      <c r="H16" s="182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183">
        <v>7</v>
      </c>
      <c r="V16" s="150" t="s">
        <v>324</v>
      </c>
      <c r="W16" s="184">
        <v>400000</v>
      </c>
      <c r="X16" s="184">
        <f t="shared" si="7"/>
        <v>400000</v>
      </c>
      <c r="Y16" s="87" t="s">
        <v>43</v>
      </c>
      <c r="Z16" s="88" t="s">
        <v>325</v>
      </c>
      <c r="AA16" s="88">
        <f t="shared" si="4"/>
        <v>400000</v>
      </c>
      <c r="AB16" s="88" t="str">
        <f t="shared" si="5"/>
        <v>นางสาวอรกฤช 
เตชะไชยชนะ</v>
      </c>
      <c r="AC16" s="151">
        <f t="shared" si="6"/>
        <v>400000</v>
      </c>
      <c r="AD16" s="87" t="s">
        <v>40</v>
      </c>
      <c r="AE16" s="87" t="s">
        <v>326</v>
      </c>
    </row>
    <row r="17" spans="1:31" s="52" customFormat="1" ht="84">
      <c r="A17" s="89"/>
      <c r="B17" s="89"/>
      <c r="C17" s="90"/>
      <c r="D17" s="90"/>
      <c r="E17" s="181"/>
      <c r="F17" s="182"/>
      <c r="G17" s="182"/>
      <c r="H17" s="182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183">
        <v>8</v>
      </c>
      <c r="V17" s="150" t="s">
        <v>327</v>
      </c>
      <c r="W17" s="184">
        <v>400000</v>
      </c>
      <c r="X17" s="184">
        <f t="shared" si="7"/>
        <v>400000</v>
      </c>
      <c r="Y17" s="87" t="s">
        <v>43</v>
      </c>
      <c r="Z17" s="88" t="s">
        <v>328</v>
      </c>
      <c r="AA17" s="88">
        <f t="shared" si="4"/>
        <v>400000</v>
      </c>
      <c r="AB17" s="88" t="str">
        <f t="shared" si="5"/>
        <v>บริษัท แอปโซลูท 
บิกินเนอร์ จำกัด</v>
      </c>
      <c r="AC17" s="151">
        <f t="shared" si="6"/>
        <v>400000</v>
      </c>
      <c r="AD17" s="87" t="s">
        <v>40</v>
      </c>
      <c r="AE17" s="87" t="s">
        <v>329</v>
      </c>
    </row>
    <row r="18" spans="1:31" s="52" customFormat="1" ht="84">
      <c r="A18" s="89"/>
      <c r="B18" s="89"/>
      <c r="C18" s="90"/>
      <c r="D18" s="90"/>
      <c r="E18" s="181"/>
      <c r="F18" s="182"/>
      <c r="G18" s="182"/>
      <c r="H18" s="182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183">
        <v>9</v>
      </c>
      <c r="V18" s="150" t="s">
        <v>330</v>
      </c>
      <c r="W18" s="184">
        <v>51360</v>
      </c>
      <c r="X18" s="184">
        <f t="shared" si="7"/>
        <v>51360</v>
      </c>
      <c r="Y18" s="87" t="s">
        <v>43</v>
      </c>
      <c r="Z18" s="88" t="s">
        <v>331</v>
      </c>
      <c r="AA18" s="88">
        <f t="shared" si="4"/>
        <v>51360</v>
      </c>
      <c r="AB18" s="88" t="str">
        <f t="shared" si="5"/>
        <v>ห้างหุ้นส่วนจำกัด รอยัล โฮม เท็กซ์ไทส์ (สำนักงานใหญ่)</v>
      </c>
      <c r="AC18" s="151">
        <f t="shared" si="6"/>
        <v>51360</v>
      </c>
      <c r="AD18" s="87" t="s">
        <v>40</v>
      </c>
      <c r="AE18" s="87" t="s">
        <v>332</v>
      </c>
    </row>
    <row r="19" spans="1:31" s="52" customFormat="1" ht="40.5" customHeight="1">
      <c r="A19" s="89"/>
      <c r="B19" s="89"/>
      <c r="C19" s="90"/>
      <c r="D19" s="90"/>
      <c r="E19" s="181"/>
      <c r="F19" s="182"/>
      <c r="G19" s="182"/>
      <c r="H19" s="182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183">
        <v>10</v>
      </c>
      <c r="V19" s="364" t="s">
        <v>910</v>
      </c>
      <c r="W19" s="365"/>
      <c r="X19" s="365"/>
      <c r="Y19" s="365"/>
      <c r="Z19" s="365"/>
      <c r="AA19" s="365"/>
      <c r="AB19" s="365"/>
      <c r="AC19" s="365"/>
      <c r="AD19" s="366"/>
      <c r="AE19" s="87" t="s">
        <v>334</v>
      </c>
    </row>
    <row r="20" spans="1:31" s="52" customFormat="1" ht="84">
      <c r="A20" s="89"/>
      <c r="B20" s="89"/>
      <c r="C20" s="90"/>
      <c r="D20" s="90"/>
      <c r="E20" s="181"/>
      <c r="F20" s="182"/>
      <c r="G20" s="182"/>
      <c r="H20" s="182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183">
        <v>11</v>
      </c>
      <c r="V20" s="152" t="s">
        <v>335</v>
      </c>
      <c r="W20" s="185">
        <v>38400</v>
      </c>
      <c r="X20" s="185">
        <f>+W20</f>
        <v>38400</v>
      </c>
      <c r="Y20" s="113" t="s">
        <v>43</v>
      </c>
      <c r="Z20" s="114" t="s">
        <v>280</v>
      </c>
      <c r="AA20" s="114">
        <f>+W20</f>
        <v>38400</v>
      </c>
      <c r="AB20" s="114" t="str">
        <f>+Z20</f>
        <v>นายกิตติภัต ระตินัย</v>
      </c>
      <c r="AC20" s="153">
        <f>+W20</f>
        <v>38400</v>
      </c>
      <c r="AD20" s="113" t="s">
        <v>40</v>
      </c>
      <c r="AE20" s="113" t="s">
        <v>336</v>
      </c>
    </row>
    <row r="21" spans="1:31" s="52" customFormat="1" ht="42">
      <c r="A21" s="89"/>
      <c r="B21" s="89"/>
      <c r="C21" s="90"/>
      <c r="D21" s="90"/>
      <c r="E21" s="181"/>
      <c r="F21" s="182"/>
      <c r="G21" s="182"/>
      <c r="H21" s="182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183">
        <v>12</v>
      </c>
      <c r="V21" s="364" t="s">
        <v>910</v>
      </c>
      <c r="W21" s="365"/>
      <c r="X21" s="365"/>
      <c r="Y21" s="365"/>
      <c r="Z21" s="365"/>
      <c r="AA21" s="365"/>
      <c r="AB21" s="365"/>
      <c r="AC21" s="365"/>
      <c r="AD21" s="366"/>
      <c r="AE21" s="87" t="s">
        <v>337</v>
      </c>
    </row>
    <row r="22" spans="1:31" s="52" customFormat="1" ht="126">
      <c r="A22" s="89"/>
      <c r="B22" s="89"/>
      <c r="C22" s="90"/>
      <c r="D22" s="90"/>
      <c r="E22" s="181"/>
      <c r="F22" s="182"/>
      <c r="G22" s="182"/>
      <c r="H22" s="182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183">
        <v>13</v>
      </c>
      <c r="V22" s="186" t="s">
        <v>338</v>
      </c>
      <c r="W22" s="187">
        <v>33170</v>
      </c>
      <c r="X22" s="187">
        <f t="shared" ref="X22:X28" si="8">+W22</f>
        <v>33170</v>
      </c>
      <c r="Y22" s="188" t="s">
        <v>43</v>
      </c>
      <c r="Z22" s="189" t="s">
        <v>256</v>
      </c>
      <c r="AA22" s="189">
        <f t="shared" ref="AA22:AA41" si="9">+W22</f>
        <v>33170</v>
      </c>
      <c r="AB22" s="189" t="str">
        <f t="shared" ref="AB22:AB41" si="10">+Z22</f>
        <v>บริษัท เข้าร่องเข้ารอย จำกัด</v>
      </c>
      <c r="AC22" s="190">
        <f t="shared" ref="AC22:AC41" si="11">+W22</f>
        <v>33170</v>
      </c>
      <c r="AD22" s="188" t="s">
        <v>40</v>
      </c>
      <c r="AE22" s="188" t="s">
        <v>339</v>
      </c>
    </row>
    <row r="23" spans="1:31" s="52" customFormat="1" ht="126">
      <c r="A23" s="89"/>
      <c r="B23" s="89"/>
      <c r="C23" s="90"/>
      <c r="D23" s="90"/>
      <c r="E23" s="181"/>
      <c r="F23" s="182"/>
      <c r="G23" s="182"/>
      <c r="H23" s="182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183">
        <v>14</v>
      </c>
      <c r="V23" s="150" t="s">
        <v>253</v>
      </c>
      <c r="W23" s="184">
        <v>19000</v>
      </c>
      <c r="X23" s="184">
        <f t="shared" si="8"/>
        <v>19000</v>
      </c>
      <c r="Y23" s="87" t="s">
        <v>43</v>
      </c>
      <c r="Z23" s="88" t="s">
        <v>134</v>
      </c>
      <c r="AA23" s="88">
        <f t="shared" si="9"/>
        <v>19000</v>
      </c>
      <c r="AB23" s="88" t="str">
        <f t="shared" si="10"/>
        <v>นายชูพงษ์ สุธารส</v>
      </c>
      <c r="AC23" s="151">
        <f t="shared" si="11"/>
        <v>19000</v>
      </c>
      <c r="AD23" s="87" t="s">
        <v>40</v>
      </c>
      <c r="AE23" s="87" t="s">
        <v>340</v>
      </c>
    </row>
    <row r="24" spans="1:31" s="52" customFormat="1" ht="84">
      <c r="A24" s="89"/>
      <c r="B24" s="89"/>
      <c r="C24" s="90"/>
      <c r="D24" s="90"/>
      <c r="E24" s="181"/>
      <c r="F24" s="182"/>
      <c r="G24" s="182"/>
      <c r="H24" s="182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183">
        <v>15</v>
      </c>
      <c r="V24" s="85" t="s">
        <v>341</v>
      </c>
      <c r="W24" s="184">
        <v>42000</v>
      </c>
      <c r="X24" s="184">
        <f t="shared" si="8"/>
        <v>42000</v>
      </c>
      <c r="Y24" s="87" t="s">
        <v>43</v>
      </c>
      <c r="Z24" s="88" t="s">
        <v>302</v>
      </c>
      <c r="AA24" s="88">
        <f t="shared" si="9"/>
        <v>42000</v>
      </c>
      <c r="AB24" s="88" t="str">
        <f t="shared" si="10"/>
        <v>นายทรงพล บัวงาม</v>
      </c>
      <c r="AC24" s="151">
        <f t="shared" si="11"/>
        <v>42000</v>
      </c>
      <c r="AD24" s="87" t="s">
        <v>40</v>
      </c>
      <c r="AE24" s="87" t="s">
        <v>342</v>
      </c>
    </row>
    <row r="25" spans="1:31" s="52" customFormat="1" ht="84">
      <c r="A25" s="89"/>
      <c r="B25" s="89"/>
      <c r="C25" s="90"/>
      <c r="D25" s="90"/>
      <c r="E25" s="181"/>
      <c r="F25" s="182"/>
      <c r="G25" s="182"/>
      <c r="H25" s="182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183">
        <v>16</v>
      </c>
      <c r="V25" s="85" t="s">
        <v>343</v>
      </c>
      <c r="W25" s="184">
        <v>150000</v>
      </c>
      <c r="X25" s="184">
        <f t="shared" si="8"/>
        <v>150000</v>
      </c>
      <c r="Y25" s="87" t="s">
        <v>43</v>
      </c>
      <c r="Z25" s="88" t="s">
        <v>344</v>
      </c>
      <c r="AA25" s="88">
        <f t="shared" si="9"/>
        <v>150000</v>
      </c>
      <c r="AB25" s="88" t="str">
        <f t="shared" si="10"/>
        <v>นางสาวหทัยทิพย์ พรหมเพศ</v>
      </c>
      <c r="AC25" s="151">
        <f t="shared" si="11"/>
        <v>150000</v>
      </c>
      <c r="AD25" s="87" t="s">
        <v>40</v>
      </c>
      <c r="AE25" s="87" t="s">
        <v>345</v>
      </c>
    </row>
    <row r="26" spans="1:31" s="52" customFormat="1" ht="105">
      <c r="A26" s="89"/>
      <c r="B26" s="89"/>
      <c r="C26" s="90"/>
      <c r="D26" s="90"/>
      <c r="E26" s="181"/>
      <c r="F26" s="182"/>
      <c r="G26" s="182"/>
      <c r="H26" s="182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183">
        <v>17</v>
      </c>
      <c r="V26" s="85" t="s">
        <v>346</v>
      </c>
      <c r="W26" s="184">
        <v>20000</v>
      </c>
      <c r="X26" s="184">
        <f t="shared" si="8"/>
        <v>20000</v>
      </c>
      <c r="Y26" s="87" t="s">
        <v>43</v>
      </c>
      <c r="Z26" s="88" t="s">
        <v>347</v>
      </c>
      <c r="AA26" s="88">
        <f t="shared" si="9"/>
        <v>20000</v>
      </c>
      <c r="AB26" s="88" t="str">
        <f t="shared" si="10"/>
        <v>นายอาคม 
 เลิศจรัญรัตน์</v>
      </c>
      <c r="AC26" s="151">
        <f t="shared" si="11"/>
        <v>20000</v>
      </c>
      <c r="AD26" s="87" t="s">
        <v>40</v>
      </c>
      <c r="AE26" s="87" t="s">
        <v>348</v>
      </c>
    </row>
    <row r="27" spans="1:31" s="52" customFormat="1" ht="84">
      <c r="A27" s="89"/>
      <c r="B27" s="89"/>
      <c r="C27" s="90"/>
      <c r="D27" s="90"/>
      <c r="E27" s="181"/>
      <c r="F27" s="182"/>
      <c r="G27" s="182"/>
      <c r="H27" s="182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183">
        <v>18</v>
      </c>
      <c r="V27" s="85" t="s">
        <v>349</v>
      </c>
      <c r="W27" s="184">
        <v>15000</v>
      </c>
      <c r="X27" s="184">
        <f t="shared" si="8"/>
        <v>15000</v>
      </c>
      <c r="Y27" s="87" t="s">
        <v>43</v>
      </c>
      <c r="Z27" s="88" t="s">
        <v>350</v>
      </c>
      <c r="AA27" s="88">
        <f t="shared" si="9"/>
        <v>15000</v>
      </c>
      <c r="AB27" s="88" t="str">
        <f t="shared" si="10"/>
        <v xml:space="preserve">นายกัมปนาท 
จันธิมา </v>
      </c>
      <c r="AC27" s="151">
        <f t="shared" si="11"/>
        <v>15000</v>
      </c>
      <c r="AD27" s="87" t="s">
        <v>40</v>
      </c>
      <c r="AE27" s="87" t="s">
        <v>351</v>
      </c>
    </row>
    <row r="28" spans="1:31" s="52" customFormat="1" ht="105">
      <c r="A28" s="89"/>
      <c r="B28" s="89"/>
      <c r="C28" s="90"/>
      <c r="D28" s="90"/>
      <c r="E28" s="181"/>
      <c r="F28" s="182"/>
      <c r="G28" s="182"/>
      <c r="H28" s="182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183">
        <v>19</v>
      </c>
      <c r="V28" s="191" t="s">
        <v>352</v>
      </c>
      <c r="W28" s="184">
        <v>24500</v>
      </c>
      <c r="X28" s="184">
        <f t="shared" si="8"/>
        <v>24500</v>
      </c>
      <c r="Y28" s="87" t="s">
        <v>43</v>
      </c>
      <c r="Z28" s="88" t="s">
        <v>353</v>
      </c>
      <c r="AA28" s="88">
        <f t="shared" si="9"/>
        <v>24500</v>
      </c>
      <c r="AB28" s="88" t="str">
        <f t="shared" si="10"/>
        <v>ห้างหุ้นส่วนจำกัด เอพีทีทรานส์</v>
      </c>
      <c r="AC28" s="151">
        <f t="shared" si="11"/>
        <v>24500</v>
      </c>
      <c r="AD28" s="87" t="s">
        <v>40</v>
      </c>
      <c r="AE28" s="87" t="s">
        <v>354</v>
      </c>
    </row>
    <row r="29" spans="1:31" s="52" customFormat="1" ht="84">
      <c r="A29" s="89"/>
      <c r="B29" s="89"/>
      <c r="C29" s="90"/>
      <c r="D29" s="90"/>
      <c r="E29" s="181"/>
      <c r="F29" s="182"/>
      <c r="G29" s="182"/>
      <c r="H29" s="182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183">
        <v>20</v>
      </c>
      <c r="V29" s="110" t="s">
        <v>355</v>
      </c>
      <c r="W29" s="185">
        <v>17000</v>
      </c>
      <c r="X29" s="185">
        <f t="shared" ref="X29:X30" si="12">W29</f>
        <v>17000</v>
      </c>
      <c r="Y29" s="113" t="s">
        <v>43</v>
      </c>
      <c r="Z29" s="114" t="s">
        <v>356</v>
      </c>
      <c r="AA29" s="114">
        <f t="shared" si="9"/>
        <v>17000</v>
      </c>
      <c r="AB29" s="114" t="str">
        <f t="shared" si="10"/>
        <v>นายศรศักดิ์ ทองกาญจนา</v>
      </c>
      <c r="AC29" s="153">
        <f t="shared" si="11"/>
        <v>17000</v>
      </c>
      <c r="AD29" s="113" t="s">
        <v>40</v>
      </c>
      <c r="AE29" s="113" t="s">
        <v>357</v>
      </c>
    </row>
    <row r="30" spans="1:31" s="52" customFormat="1" ht="63">
      <c r="A30" s="89"/>
      <c r="B30" s="89"/>
      <c r="C30" s="90"/>
      <c r="D30" s="90"/>
      <c r="E30" s="181"/>
      <c r="F30" s="182"/>
      <c r="G30" s="182"/>
      <c r="H30" s="182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183">
        <v>21</v>
      </c>
      <c r="V30" s="85" t="s">
        <v>358</v>
      </c>
      <c r="W30" s="184">
        <v>21729</v>
      </c>
      <c r="X30" s="184">
        <f t="shared" si="12"/>
        <v>21729</v>
      </c>
      <c r="Y30" s="87" t="s">
        <v>43</v>
      </c>
      <c r="Z30" s="88" t="s">
        <v>359</v>
      </c>
      <c r="AA30" s="88">
        <f t="shared" si="9"/>
        <v>21729</v>
      </c>
      <c r="AB30" s="88" t="str">
        <f t="shared" si="10"/>
        <v>บริษัท ทำถูก จำกัด</v>
      </c>
      <c r="AC30" s="151">
        <f t="shared" si="11"/>
        <v>21729</v>
      </c>
      <c r="AD30" s="87" t="s">
        <v>40</v>
      </c>
      <c r="AE30" s="87" t="s">
        <v>360</v>
      </c>
    </row>
    <row r="31" spans="1:31" s="52" customFormat="1" ht="105">
      <c r="A31" s="89"/>
      <c r="B31" s="89"/>
      <c r="C31" s="90"/>
      <c r="D31" s="90"/>
      <c r="E31" s="181"/>
      <c r="F31" s="182"/>
      <c r="G31" s="182"/>
      <c r="H31" s="182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183">
        <v>22</v>
      </c>
      <c r="V31" s="85" t="s">
        <v>361</v>
      </c>
      <c r="W31" s="184">
        <v>25000</v>
      </c>
      <c r="X31" s="184">
        <f t="shared" ref="X31:X41" si="13">+W31</f>
        <v>25000</v>
      </c>
      <c r="Y31" s="87" t="s">
        <v>43</v>
      </c>
      <c r="Z31" s="88" t="s">
        <v>362</v>
      </c>
      <c r="AA31" s="88">
        <f t="shared" si="9"/>
        <v>25000</v>
      </c>
      <c r="AB31" s="88" t="str">
        <f t="shared" si="10"/>
        <v>นายภัทรพล สุขวจีพร</v>
      </c>
      <c r="AC31" s="151">
        <f t="shared" si="11"/>
        <v>25000</v>
      </c>
      <c r="AD31" s="87" t="s">
        <v>40</v>
      </c>
      <c r="AE31" s="87" t="s">
        <v>363</v>
      </c>
    </row>
    <row r="32" spans="1:31" s="52" customFormat="1" ht="105">
      <c r="A32" s="89"/>
      <c r="B32" s="89"/>
      <c r="C32" s="90"/>
      <c r="D32" s="90"/>
      <c r="E32" s="181"/>
      <c r="F32" s="182"/>
      <c r="G32" s="182"/>
      <c r="H32" s="182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183">
        <v>23</v>
      </c>
      <c r="V32" s="110" t="s">
        <v>364</v>
      </c>
      <c r="W32" s="185">
        <v>21721</v>
      </c>
      <c r="X32" s="185">
        <f t="shared" si="13"/>
        <v>21721</v>
      </c>
      <c r="Y32" s="113" t="s">
        <v>43</v>
      </c>
      <c r="Z32" s="114" t="s">
        <v>365</v>
      </c>
      <c r="AA32" s="114">
        <f t="shared" si="9"/>
        <v>21721</v>
      </c>
      <c r="AB32" s="114" t="str">
        <f t="shared" si="10"/>
        <v>บริษัท บลูสกรีน ทีเชิต สตูดิโอ จำกัด</v>
      </c>
      <c r="AC32" s="153">
        <f t="shared" si="11"/>
        <v>21721</v>
      </c>
      <c r="AD32" s="113" t="s">
        <v>40</v>
      </c>
      <c r="AE32" s="113" t="s">
        <v>366</v>
      </c>
    </row>
    <row r="33" spans="1:31" s="52" customFormat="1" ht="84">
      <c r="A33" s="89"/>
      <c r="B33" s="89"/>
      <c r="C33" s="90"/>
      <c r="D33" s="90"/>
      <c r="E33" s="181"/>
      <c r="F33" s="182"/>
      <c r="G33" s="182"/>
      <c r="H33" s="182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183">
        <v>24</v>
      </c>
      <c r="V33" s="85" t="s">
        <v>367</v>
      </c>
      <c r="W33" s="184">
        <v>35400</v>
      </c>
      <c r="X33" s="184">
        <f t="shared" si="13"/>
        <v>35400</v>
      </c>
      <c r="Y33" s="87" t="s">
        <v>43</v>
      </c>
      <c r="Z33" s="88" t="s">
        <v>368</v>
      </c>
      <c r="AA33" s="88">
        <f t="shared" si="9"/>
        <v>35400</v>
      </c>
      <c r="AB33" s="88" t="str">
        <f t="shared" si="10"/>
        <v>นายทศพร ทัศนะ</v>
      </c>
      <c r="AC33" s="151">
        <f t="shared" si="11"/>
        <v>35400</v>
      </c>
      <c r="AD33" s="87" t="s">
        <v>40</v>
      </c>
      <c r="AE33" s="87" t="s">
        <v>369</v>
      </c>
    </row>
    <row r="34" spans="1:31" s="52" customFormat="1" ht="84">
      <c r="A34" s="89"/>
      <c r="B34" s="89"/>
      <c r="C34" s="90"/>
      <c r="D34" s="90"/>
      <c r="E34" s="181"/>
      <c r="F34" s="182"/>
      <c r="G34" s="182"/>
      <c r="H34" s="182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83">
        <v>25</v>
      </c>
      <c r="V34" s="85" t="s">
        <v>370</v>
      </c>
      <c r="W34" s="184">
        <v>16000</v>
      </c>
      <c r="X34" s="184">
        <f t="shared" si="13"/>
        <v>16000</v>
      </c>
      <c r="Y34" s="87" t="s">
        <v>43</v>
      </c>
      <c r="Z34" s="88" t="s">
        <v>371</v>
      </c>
      <c r="AA34" s="88">
        <f t="shared" si="9"/>
        <v>16000</v>
      </c>
      <c r="AB34" s="88" t="str">
        <f t="shared" si="10"/>
        <v>นายปราโมทย์ ศรีสุข</v>
      </c>
      <c r="AC34" s="151">
        <f t="shared" si="11"/>
        <v>16000</v>
      </c>
      <c r="AD34" s="87" t="s">
        <v>40</v>
      </c>
      <c r="AE34" s="87" t="s">
        <v>372</v>
      </c>
    </row>
    <row r="35" spans="1:31" s="52" customFormat="1" ht="84">
      <c r="A35" s="89"/>
      <c r="B35" s="89"/>
      <c r="C35" s="90"/>
      <c r="D35" s="90"/>
      <c r="E35" s="181"/>
      <c r="F35" s="182"/>
      <c r="G35" s="182"/>
      <c r="H35" s="182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83">
        <v>26</v>
      </c>
      <c r="V35" s="85" t="s">
        <v>373</v>
      </c>
      <c r="W35" s="184">
        <v>18000</v>
      </c>
      <c r="X35" s="184">
        <f t="shared" si="13"/>
        <v>18000</v>
      </c>
      <c r="Y35" s="87" t="s">
        <v>43</v>
      </c>
      <c r="Z35" s="88" t="s">
        <v>374</v>
      </c>
      <c r="AA35" s="88">
        <f t="shared" si="9"/>
        <v>18000</v>
      </c>
      <c r="AB35" s="88" t="str">
        <f t="shared" si="10"/>
        <v>นายศุภชัย งาเฉลา</v>
      </c>
      <c r="AC35" s="151">
        <f t="shared" si="11"/>
        <v>18000</v>
      </c>
      <c r="AD35" s="87" t="s">
        <v>40</v>
      </c>
      <c r="AE35" s="87" t="s">
        <v>375</v>
      </c>
    </row>
    <row r="36" spans="1:31" s="52" customFormat="1" ht="105">
      <c r="A36" s="89"/>
      <c r="B36" s="89"/>
      <c r="C36" s="90"/>
      <c r="D36" s="90"/>
      <c r="E36" s="181"/>
      <c r="F36" s="182"/>
      <c r="G36" s="182"/>
      <c r="H36" s="182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183">
        <v>27</v>
      </c>
      <c r="V36" s="85" t="s">
        <v>376</v>
      </c>
      <c r="W36" s="184">
        <v>24000</v>
      </c>
      <c r="X36" s="184">
        <f t="shared" si="13"/>
        <v>24000</v>
      </c>
      <c r="Y36" s="87" t="s">
        <v>43</v>
      </c>
      <c r="Z36" s="88" t="s">
        <v>377</v>
      </c>
      <c r="AA36" s="88">
        <f t="shared" si="9"/>
        <v>24000</v>
      </c>
      <c r="AB36" s="88" t="str">
        <f t="shared" si="10"/>
        <v>นายชธิต สังสัญไทย</v>
      </c>
      <c r="AC36" s="151">
        <f t="shared" si="11"/>
        <v>24000</v>
      </c>
      <c r="AD36" s="87" t="s">
        <v>40</v>
      </c>
      <c r="AE36" s="87" t="s">
        <v>378</v>
      </c>
    </row>
    <row r="37" spans="1:31" s="52" customFormat="1" ht="105">
      <c r="A37" s="89"/>
      <c r="B37" s="89"/>
      <c r="C37" s="90"/>
      <c r="D37" s="90"/>
      <c r="E37" s="181"/>
      <c r="F37" s="182"/>
      <c r="G37" s="182"/>
      <c r="H37" s="182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183">
        <v>28</v>
      </c>
      <c r="V37" s="85" t="s">
        <v>379</v>
      </c>
      <c r="W37" s="184">
        <v>30000</v>
      </c>
      <c r="X37" s="184">
        <f t="shared" si="13"/>
        <v>30000</v>
      </c>
      <c r="Y37" s="87" t="s">
        <v>43</v>
      </c>
      <c r="Z37" s="88" t="s">
        <v>380</v>
      </c>
      <c r="AA37" s="88">
        <f t="shared" si="9"/>
        <v>30000</v>
      </c>
      <c r="AB37" s="88" t="str">
        <f t="shared" si="10"/>
        <v>นายณมีนา ผิวสา</v>
      </c>
      <c r="AC37" s="151">
        <f t="shared" si="11"/>
        <v>30000</v>
      </c>
      <c r="AD37" s="87" t="s">
        <v>40</v>
      </c>
      <c r="AE37" s="87" t="s">
        <v>381</v>
      </c>
    </row>
    <row r="38" spans="1:31" s="52" customFormat="1" ht="84">
      <c r="A38" s="89"/>
      <c r="B38" s="89"/>
      <c r="C38" s="90"/>
      <c r="D38" s="90"/>
      <c r="E38" s="181"/>
      <c r="F38" s="182"/>
      <c r="G38" s="182"/>
      <c r="H38" s="182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183">
        <v>29</v>
      </c>
      <c r="V38" s="85" t="s">
        <v>382</v>
      </c>
      <c r="W38" s="184">
        <v>21000</v>
      </c>
      <c r="X38" s="184">
        <f t="shared" si="13"/>
        <v>21000</v>
      </c>
      <c r="Y38" s="87" t="s">
        <v>43</v>
      </c>
      <c r="Z38" s="88" t="s">
        <v>353</v>
      </c>
      <c r="AA38" s="88">
        <f t="shared" si="9"/>
        <v>21000</v>
      </c>
      <c r="AB38" s="88" t="str">
        <f t="shared" si="10"/>
        <v>ห้างหุ้นส่วนจำกัด เอพีทีทรานส์</v>
      </c>
      <c r="AC38" s="151">
        <f t="shared" si="11"/>
        <v>21000</v>
      </c>
      <c r="AD38" s="87" t="s">
        <v>40</v>
      </c>
      <c r="AE38" s="87" t="s">
        <v>383</v>
      </c>
    </row>
    <row r="39" spans="1:31" s="52" customFormat="1" ht="105">
      <c r="A39" s="89"/>
      <c r="B39" s="89"/>
      <c r="C39" s="90"/>
      <c r="D39" s="90"/>
      <c r="E39" s="181"/>
      <c r="F39" s="182"/>
      <c r="G39" s="182"/>
      <c r="H39" s="182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183">
        <v>30</v>
      </c>
      <c r="V39" s="82" t="s">
        <v>384</v>
      </c>
      <c r="W39" s="192">
        <v>16050</v>
      </c>
      <c r="X39" s="192">
        <f t="shared" si="13"/>
        <v>16050</v>
      </c>
      <c r="Y39" s="81" t="s">
        <v>43</v>
      </c>
      <c r="Z39" s="84" t="s">
        <v>385</v>
      </c>
      <c r="AA39" s="84">
        <f t="shared" si="9"/>
        <v>16050</v>
      </c>
      <c r="AB39" s="84" t="str">
        <f t="shared" si="10"/>
        <v>บริษัท สหมงคลฟิล์ม อินเตอร์เนชัลแนล จำกัด</v>
      </c>
      <c r="AC39" s="193">
        <f t="shared" si="11"/>
        <v>16050</v>
      </c>
      <c r="AD39" s="81" t="s">
        <v>40</v>
      </c>
      <c r="AE39" s="81" t="s">
        <v>386</v>
      </c>
    </row>
    <row r="40" spans="1:31" s="52" customFormat="1" ht="84">
      <c r="A40" s="89"/>
      <c r="B40" s="89"/>
      <c r="C40" s="90"/>
      <c r="D40" s="90"/>
      <c r="E40" s="181"/>
      <c r="F40" s="182"/>
      <c r="G40" s="182"/>
      <c r="H40" s="182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183">
        <v>31</v>
      </c>
      <c r="V40" s="85" t="s">
        <v>387</v>
      </c>
      <c r="W40" s="184">
        <v>15000</v>
      </c>
      <c r="X40" s="184">
        <f t="shared" si="13"/>
        <v>15000</v>
      </c>
      <c r="Y40" s="87" t="s">
        <v>43</v>
      </c>
      <c r="Z40" s="88" t="s">
        <v>388</v>
      </c>
      <c r="AA40" s="88">
        <f t="shared" si="9"/>
        <v>15000</v>
      </c>
      <c r="AB40" s="88" t="str">
        <f t="shared" si="10"/>
        <v>นายจิรายุส เถาลิโป้</v>
      </c>
      <c r="AC40" s="151">
        <f t="shared" si="11"/>
        <v>15000</v>
      </c>
      <c r="AD40" s="87" t="s">
        <v>40</v>
      </c>
      <c r="AE40" s="87" t="s">
        <v>389</v>
      </c>
    </row>
    <row r="41" spans="1:31" s="52" customFormat="1" ht="84">
      <c r="A41" s="89"/>
      <c r="B41" s="89"/>
      <c r="C41" s="90"/>
      <c r="D41" s="90"/>
      <c r="E41" s="181"/>
      <c r="F41" s="182"/>
      <c r="G41" s="182"/>
      <c r="H41" s="182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183">
        <v>32</v>
      </c>
      <c r="V41" s="150" t="s">
        <v>390</v>
      </c>
      <c r="W41" s="184">
        <v>47000</v>
      </c>
      <c r="X41" s="184">
        <f t="shared" si="13"/>
        <v>47000</v>
      </c>
      <c r="Y41" s="87" t="s">
        <v>43</v>
      </c>
      <c r="Z41" s="88" t="s">
        <v>391</v>
      </c>
      <c r="AA41" s="88">
        <f t="shared" si="9"/>
        <v>47000</v>
      </c>
      <c r="AB41" s="88" t="str">
        <f t="shared" si="10"/>
        <v>นายฉัตรชัย ทาทอง</v>
      </c>
      <c r="AC41" s="151">
        <f t="shared" si="11"/>
        <v>47000</v>
      </c>
      <c r="AD41" s="87" t="s">
        <v>40</v>
      </c>
      <c r="AE41" s="87" t="s">
        <v>392</v>
      </c>
    </row>
    <row r="42" spans="1:31" s="52" customFormat="1" ht="21">
      <c r="A42" s="89"/>
      <c r="B42" s="89"/>
      <c r="C42" s="90"/>
      <c r="D42" s="90"/>
      <c r="E42" s="181"/>
      <c r="F42" s="182"/>
      <c r="G42" s="182"/>
      <c r="H42" s="182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90"/>
      <c r="W42" s="91"/>
      <c r="X42" s="91"/>
      <c r="Y42" s="92"/>
      <c r="Z42" s="93"/>
      <c r="AA42" s="93"/>
      <c r="AB42" s="93"/>
      <c r="AC42" s="93"/>
      <c r="AD42" s="108"/>
      <c r="AE42" s="92"/>
    </row>
    <row r="43" spans="1:31" s="52" customFormat="1" ht="21">
      <c r="A43" s="89"/>
      <c r="B43" s="89"/>
      <c r="C43" s="90"/>
      <c r="D43" s="90"/>
      <c r="E43" s="181"/>
      <c r="F43" s="182"/>
      <c r="G43" s="182"/>
      <c r="H43" s="182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90"/>
      <c r="W43" s="91"/>
      <c r="X43" s="91"/>
      <c r="Y43" s="92"/>
      <c r="Z43" s="93"/>
      <c r="AA43" s="93"/>
      <c r="AB43" s="93"/>
      <c r="AC43" s="93"/>
      <c r="AD43" s="108"/>
      <c r="AE43" s="92"/>
    </row>
    <row r="44" spans="1:31" ht="15.75" customHeight="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3"/>
      <c r="W44" s="17"/>
      <c r="X44" s="17"/>
      <c r="Y44" s="18"/>
      <c r="Z44" s="19"/>
      <c r="AA44" s="19"/>
      <c r="AB44" s="19"/>
      <c r="AC44" s="19"/>
      <c r="AD44" s="135"/>
      <c r="AE44" s="18"/>
    </row>
    <row r="45" spans="1:31" ht="15.75" customHeight="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3"/>
      <c r="W45" s="17"/>
      <c r="X45" s="17"/>
      <c r="Y45" s="18"/>
      <c r="Z45" s="19"/>
      <c r="AA45" s="19"/>
      <c r="AB45" s="19"/>
      <c r="AC45" s="19"/>
      <c r="AD45" s="135"/>
      <c r="AE45" s="18"/>
    </row>
    <row r="46" spans="1:31" ht="15.75" customHeight="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3"/>
      <c r="W46" s="17"/>
      <c r="X46" s="17"/>
      <c r="Y46" s="18"/>
      <c r="Z46" s="19"/>
      <c r="AA46" s="19"/>
      <c r="AB46" s="19"/>
      <c r="AC46" s="19"/>
      <c r="AD46" s="135"/>
      <c r="AE46" s="18"/>
    </row>
    <row r="47" spans="1:31" ht="15.75" customHeight="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3"/>
      <c r="W47" s="17"/>
      <c r="X47" s="17"/>
      <c r="Y47" s="18"/>
      <c r="Z47" s="19"/>
      <c r="AA47" s="19"/>
      <c r="AB47" s="19"/>
      <c r="AC47" s="19"/>
      <c r="AD47" s="135"/>
      <c r="AE47" s="18"/>
    </row>
    <row r="48" spans="1:31" ht="15.75" customHeight="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3"/>
      <c r="W48" s="17"/>
      <c r="X48" s="17"/>
      <c r="Y48" s="18"/>
      <c r="Z48" s="19"/>
      <c r="AA48" s="19"/>
      <c r="AB48" s="19"/>
      <c r="AC48" s="19"/>
      <c r="AD48" s="135"/>
      <c r="AE48" s="18"/>
    </row>
    <row r="49" spans="1:31" ht="15.75" customHeight="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3"/>
      <c r="W49" s="17"/>
      <c r="X49" s="17"/>
      <c r="Y49" s="18"/>
      <c r="Z49" s="19"/>
      <c r="AA49" s="19"/>
      <c r="AB49" s="19"/>
      <c r="AC49" s="19"/>
      <c r="AD49" s="135"/>
      <c r="AE49" s="18"/>
    </row>
    <row r="50" spans="1:31" ht="15.75" customHeight="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3"/>
      <c r="W50" s="17"/>
      <c r="X50" s="17"/>
      <c r="Y50" s="18"/>
      <c r="Z50" s="19"/>
      <c r="AA50" s="19"/>
      <c r="AB50" s="19"/>
      <c r="AC50" s="19"/>
      <c r="AD50" s="135"/>
      <c r="AE50" s="18"/>
    </row>
    <row r="51" spans="1:31" ht="15.75" customHeight="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3"/>
      <c r="W51" s="17"/>
      <c r="X51" s="17"/>
      <c r="Y51" s="18"/>
      <c r="Z51" s="19"/>
      <c r="AA51" s="19"/>
      <c r="AB51" s="19"/>
      <c r="AC51" s="19"/>
      <c r="AD51" s="135"/>
      <c r="AE51" s="18"/>
    </row>
    <row r="52" spans="1:31" ht="15.75" customHeight="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3"/>
      <c r="W52" s="17"/>
      <c r="X52" s="17"/>
      <c r="Y52" s="18"/>
      <c r="Z52" s="19"/>
      <c r="AA52" s="19"/>
      <c r="AB52" s="19"/>
      <c r="AC52" s="19"/>
      <c r="AD52" s="135"/>
      <c r="AE52" s="18"/>
    </row>
    <row r="53" spans="1:31" ht="23.25" customHeight="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3"/>
      <c r="W53" s="17"/>
      <c r="X53" s="17"/>
      <c r="Y53" s="18"/>
      <c r="Z53" s="19"/>
      <c r="AA53" s="19"/>
      <c r="AB53" s="19"/>
      <c r="AC53" s="19"/>
      <c r="AD53" s="135"/>
      <c r="AE53" s="18"/>
    </row>
    <row r="54" spans="1:31" ht="23.25" customHeight="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3"/>
      <c r="W54" s="17"/>
      <c r="X54" s="17"/>
      <c r="Y54" s="18"/>
      <c r="Z54" s="19"/>
      <c r="AA54" s="19"/>
      <c r="AB54" s="19"/>
      <c r="AC54" s="19"/>
      <c r="AD54" s="135"/>
      <c r="AE54" s="18"/>
    </row>
    <row r="55" spans="1:31" ht="23.25" customHeight="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3"/>
      <c r="W55" s="17"/>
      <c r="X55" s="17"/>
      <c r="Y55" s="18"/>
      <c r="Z55" s="19"/>
      <c r="AA55" s="19"/>
      <c r="AB55" s="19"/>
      <c r="AC55" s="19"/>
      <c r="AD55" s="135"/>
      <c r="AE55" s="18"/>
    </row>
    <row r="56" spans="1:31" ht="23.25" customHeight="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3"/>
      <c r="W56" s="17"/>
      <c r="X56" s="17"/>
      <c r="Y56" s="18"/>
      <c r="Z56" s="19"/>
      <c r="AA56" s="19"/>
      <c r="AB56" s="19"/>
      <c r="AC56" s="19"/>
      <c r="AD56" s="135"/>
      <c r="AE56" s="18"/>
    </row>
    <row r="57" spans="1:31" ht="23.25" customHeight="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3"/>
      <c r="W57" s="17"/>
      <c r="X57" s="17"/>
      <c r="Y57" s="18"/>
      <c r="Z57" s="19"/>
      <c r="AA57" s="19"/>
      <c r="AB57" s="19"/>
      <c r="AC57" s="19"/>
      <c r="AD57" s="135"/>
      <c r="AE57" s="18"/>
    </row>
    <row r="58" spans="1:31" ht="23.25" customHeight="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3"/>
      <c r="W58" s="17"/>
      <c r="X58" s="17"/>
      <c r="Y58" s="18"/>
      <c r="Z58" s="19"/>
      <c r="AA58" s="19"/>
      <c r="AB58" s="19"/>
      <c r="AC58" s="19"/>
      <c r="AD58" s="135"/>
      <c r="AE58" s="18"/>
    </row>
    <row r="59" spans="1:31" ht="23.25" customHeight="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3"/>
      <c r="W59" s="17"/>
      <c r="X59" s="17"/>
      <c r="Y59" s="18"/>
      <c r="Z59" s="19"/>
      <c r="AA59" s="19"/>
      <c r="AB59" s="19"/>
      <c r="AC59" s="19"/>
      <c r="AD59" s="135"/>
      <c r="AE59" s="18"/>
    </row>
    <row r="60" spans="1:31" ht="23.25" customHeight="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3"/>
      <c r="W60" s="17"/>
      <c r="X60" s="17"/>
      <c r="Y60" s="18"/>
      <c r="Z60" s="19"/>
      <c r="AA60" s="19"/>
      <c r="AB60" s="19"/>
      <c r="AC60" s="19"/>
      <c r="AD60" s="135"/>
      <c r="AE60" s="18"/>
    </row>
    <row r="61" spans="1:31" ht="23.25" customHeight="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3"/>
      <c r="W61" s="17"/>
      <c r="X61" s="17"/>
      <c r="Y61" s="18"/>
      <c r="Z61" s="19"/>
      <c r="AA61" s="19"/>
      <c r="AB61" s="19"/>
      <c r="AC61" s="19"/>
      <c r="AD61" s="135"/>
      <c r="AE61" s="18"/>
    </row>
    <row r="62" spans="1:31" ht="23.25" customHeight="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3"/>
      <c r="W62" s="17"/>
      <c r="X62" s="17"/>
      <c r="Y62" s="18"/>
      <c r="Z62" s="19"/>
      <c r="AA62" s="19"/>
      <c r="AB62" s="19"/>
      <c r="AC62" s="19"/>
      <c r="AD62" s="135"/>
      <c r="AE62" s="18"/>
    </row>
    <row r="63" spans="1:31" ht="23.25" customHeight="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3"/>
      <c r="W63" s="17"/>
      <c r="X63" s="17"/>
      <c r="Y63" s="18"/>
      <c r="Z63" s="19"/>
      <c r="AA63" s="19"/>
      <c r="AB63" s="19"/>
      <c r="AC63" s="19"/>
      <c r="AD63" s="135"/>
      <c r="AE63" s="18"/>
    </row>
    <row r="64" spans="1:31" ht="23.25" customHeight="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3"/>
      <c r="W64" s="17"/>
      <c r="X64" s="17"/>
      <c r="Y64" s="18"/>
      <c r="Z64" s="19"/>
      <c r="AA64" s="19"/>
      <c r="AB64" s="19"/>
      <c r="AC64" s="19"/>
      <c r="AD64" s="135"/>
      <c r="AE64" s="18"/>
    </row>
    <row r="65" spans="1:31" ht="23.25" customHeight="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3"/>
      <c r="W65" s="17"/>
      <c r="X65" s="17"/>
      <c r="Y65" s="18"/>
      <c r="Z65" s="19"/>
      <c r="AA65" s="19"/>
      <c r="AB65" s="19"/>
      <c r="AC65" s="19"/>
      <c r="AD65" s="135"/>
      <c r="AE65" s="18"/>
    </row>
    <row r="66" spans="1:31" ht="23.25" customHeight="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3"/>
      <c r="W66" s="17"/>
      <c r="X66" s="17"/>
      <c r="Y66" s="18"/>
      <c r="Z66" s="19"/>
      <c r="AA66" s="19"/>
      <c r="AB66" s="19"/>
      <c r="AC66" s="19"/>
      <c r="AD66" s="135"/>
      <c r="AE66" s="18"/>
    </row>
    <row r="67" spans="1:31" ht="23.25" customHeight="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3"/>
      <c r="W67" s="17"/>
      <c r="X67" s="17"/>
      <c r="Y67" s="18"/>
      <c r="Z67" s="19"/>
      <c r="AA67" s="19"/>
      <c r="AB67" s="19"/>
      <c r="AC67" s="19"/>
      <c r="AD67" s="135"/>
      <c r="AE67" s="18"/>
    </row>
    <row r="68" spans="1:31" ht="23.25" customHeight="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3"/>
      <c r="W68" s="17"/>
      <c r="X68" s="17"/>
      <c r="Y68" s="18"/>
      <c r="Z68" s="19"/>
      <c r="AA68" s="19"/>
      <c r="AB68" s="19"/>
      <c r="AC68" s="19"/>
      <c r="AD68" s="135"/>
      <c r="AE68" s="18"/>
    </row>
    <row r="69" spans="1:31" ht="23.25" customHeight="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3"/>
      <c r="W69" s="17"/>
      <c r="X69" s="17"/>
      <c r="Y69" s="18"/>
      <c r="Z69" s="19"/>
      <c r="AA69" s="19"/>
      <c r="AB69" s="19"/>
      <c r="AC69" s="19"/>
      <c r="AD69" s="135"/>
      <c r="AE69" s="18"/>
    </row>
    <row r="70" spans="1:31" ht="23.25" customHeight="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3"/>
      <c r="W70" s="17"/>
      <c r="X70" s="17"/>
      <c r="Y70" s="18"/>
      <c r="Z70" s="19"/>
      <c r="AA70" s="19"/>
      <c r="AB70" s="19"/>
      <c r="AC70" s="19"/>
      <c r="AD70" s="135"/>
      <c r="AE70" s="18"/>
    </row>
    <row r="71" spans="1:31" ht="23.25" customHeight="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3"/>
      <c r="W71" s="17"/>
      <c r="X71" s="17"/>
      <c r="Y71" s="18"/>
      <c r="Z71" s="19"/>
      <c r="AA71" s="19"/>
      <c r="AB71" s="19"/>
      <c r="AC71" s="19"/>
      <c r="AD71" s="135"/>
      <c r="AE71" s="18"/>
    </row>
    <row r="72" spans="1:31" ht="23.25" customHeight="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3"/>
      <c r="W72" s="17"/>
      <c r="X72" s="17"/>
      <c r="Y72" s="18"/>
      <c r="Z72" s="19"/>
      <c r="AA72" s="19"/>
      <c r="AB72" s="19"/>
      <c r="AC72" s="19"/>
      <c r="AD72" s="135"/>
      <c r="AE72" s="18"/>
    </row>
    <row r="73" spans="1:31" ht="23.25" customHeight="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3"/>
      <c r="W73" s="17"/>
      <c r="X73" s="17"/>
      <c r="Y73" s="18"/>
      <c r="Z73" s="19"/>
      <c r="AA73" s="19"/>
      <c r="AB73" s="19"/>
      <c r="AC73" s="19"/>
      <c r="AD73" s="135"/>
      <c r="AE73" s="18"/>
    </row>
    <row r="74" spans="1:31" ht="23.25" customHeight="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3"/>
      <c r="W74" s="17"/>
      <c r="X74" s="17"/>
      <c r="Y74" s="18"/>
      <c r="Z74" s="19"/>
      <c r="AA74" s="19"/>
      <c r="AB74" s="19"/>
      <c r="AC74" s="19"/>
      <c r="AD74" s="135"/>
      <c r="AE74" s="18"/>
    </row>
    <row r="75" spans="1:31" ht="23.25" customHeight="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3"/>
      <c r="W75" s="17"/>
      <c r="X75" s="17"/>
      <c r="Y75" s="18"/>
      <c r="Z75" s="19"/>
      <c r="AA75" s="19"/>
      <c r="AB75" s="19"/>
      <c r="AC75" s="19"/>
      <c r="AD75" s="135"/>
      <c r="AE75" s="18"/>
    </row>
    <row r="76" spans="1:31" ht="23.25" customHeight="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3"/>
      <c r="W76" s="17"/>
      <c r="X76" s="17"/>
      <c r="Y76" s="18"/>
      <c r="Z76" s="19"/>
      <c r="AA76" s="19"/>
      <c r="AB76" s="19"/>
      <c r="AC76" s="19"/>
      <c r="AD76" s="135"/>
      <c r="AE76" s="18"/>
    </row>
    <row r="77" spans="1:31" ht="23.25" customHeight="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3"/>
      <c r="W77" s="17"/>
      <c r="X77" s="17"/>
      <c r="Y77" s="18"/>
      <c r="Z77" s="19"/>
      <c r="AA77" s="19"/>
      <c r="AB77" s="19"/>
      <c r="AC77" s="19"/>
      <c r="AD77" s="135"/>
      <c r="AE77" s="18"/>
    </row>
    <row r="78" spans="1:31" ht="23.25" customHeight="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3"/>
      <c r="W78" s="17"/>
      <c r="X78" s="17"/>
      <c r="Y78" s="18"/>
      <c r="Z78" s="19"/>
      <c r="AA78" s="19"/>
      <c r="AB78" s="19"/>
      <c r="AC78" s="19"/>
      <c r="AD78" s="135"/>
      <c r="AE78" s="18"/>
    </row>
    <row r="79" spans="1:31" ht="23.25" customHeight="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3"/>
      <c r="W79" s="17"/>
      <c r="X79" s="17"/>
      <c r="Y79" s="18"/>
      <c r="Z79" s="19"/>
      <c r="AA79" s="19"/>
      <c r="AB79" s="19"/>
      <c r="AC79" s="19"/>
      <c r="AD79" s="135"/>
      <c r="AE79" s="18"/>
    </row>
    <row r="80" spans="1:31" ht="23.25" customHeight="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3"/>
      <c r="W80" s="17"/>
      <c r="X80" s="17"/>
      <c r="Y80" s="18"/>
      <c r="Z80" s="19"/>
      <c r="AA80" s="19"/>
      <c r="AB80" s="19"/>
      <c r="AC80" s="19"/>
      <c r="AD80" s="135"/>
      <c r="AE80" s="18"/>
    </row>
    <row r="81" spans="1:31" ht="23.25" customHeight="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3"/>
      <c r="W81" s="17"/>
      <c r="X81" s="17"/>
      <c r="Y81" s="18"/>
      <c r="Z81" s="19"/>
      <c r="AA81" s="19"/>
      <c r="AB81" s="19"/>
      <c r="AC81" s="19"/>
      <c r="AD81" s="135"/>
      <c r="AE81" s="18"/>
    </row>
    <row r="82" spans="1:31" ht="23.25" customHeight="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3"/>
      <c r="W82" s="17"/>
      <c r="X82" s="17"/>
      <c r="Y82" s="18"/>
      <c r="Z82" s="19"/>
      <c r="AA82" s="19"/>
      <c r="AB82" s="19"/>
      <c r="AC82" s="19"/>
      <c r="AD82" s="135"/>
      <c r="AE82" s="18"/>
    </row>
    <row r="83" spans="1:31" ht="23.25" customHeight="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3"/>
      <c r="W83" s="17"/>
      <c r="X83" s="17"/>
      <c r="Y83" s="18"/>
      <c r="Z83" s="19"/>
      <c r="AA83" s="19"/>
      <c r="AB83" s="19"/>
      <c r="AC83" s="19"/>
      <c r="AD83" s="135"/>
      <c r="AE83" s="18"/>
    </row>
    <row r="84" spans="1:31" ht="23.25" customHeight="1">
      <c r="A84" s="12"/>
      <c r="B84" s="12"/>
      <c r="C84" s="13"/>
      <c r="D84" s="13"/>
      <c r="E84" s="14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3"/>
      <c r="W84" s="17"/>
      <c r="X84" s="17"/>
      <c r="Y84" s="18"/>
      <c r="Z84" s="19"/>
      <c r="AA84" s="19"/>
      <c r="AB84" s="19"/>
      <c r="AC84" s="19"/>
      <c r="AD84" s="135"/>
      <c r="AE84" s="18"/>
    </row>
    <row r="85" spans="1:31" ht="23.25" customHeight="1">
      <c r="A85" s="12"/>
      <c r="B85" s="12"/>
      <c r="C85" s="13"/>
      <c r="D85" s="13"/>
      <c r="E85" s="14"/>
      <c r="F85" s="15"/>
      <c r="G85" s="15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3"/>
      <c r="W85" s="17"/>
      <c r="X85" s="17"/>
      <c r="Y85" s="18"/>
      <c r="Z85" s="19"/>
      <c r="AA85" s="19"/>
      <c r="AB85" s="19"/>
      <c r="AC85" s="19"/>
      <c r="AD85" s="135"/>
      <c r="AE85" s="18"/>
    </row>
    <row r="86" spans="1:31" ht="23.25" customHeight="1">
      <c r="A86" s="12"/>
      <c r="B86" s="12"/>
      <c r="C86" s="13"/>
      <c r="D86" s="13"/>
      <c r="E86" s="14"/>
      <c r="F86" s="15"/>
      <c r="G86" s="15"/>
      <c r="H86" s="1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3"/>
      <c r="W86" s="17"/>
      <c r="X86" s="17"/>
      <c r="Y86" s="18"/>
      <c r="Z86" s="19"/>
      <c r="AA86" s="19"/>
      <c r="AB86" s="19"/>
      <c r="AC86" s="19"/>
      <c r="AD86" s="135"/>
      <c r="AE86" s="18"/>
    </row>
    <row r="87" spans="1:31" ht="23.25" customHeight="1">
      <c r="A87" s="12"/>
      <c r="B87" s="12"/>
      <c r="C87" s="13"/>
      <c r="D87" s="13"/>
      <c r="E87" s="14"/>
      <c r="F87" s="15"/>
      <c r="G87" s="15"/>
      <c r="H87" s="1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3"/>
      <c r="W87" s="17"/>
      <c r="X87" s="17"/>
      <c r="Y87" s="18"/>
      <c r="Z87" s="19"/>
      <c r="AA87" s="19"/>
      <c r="AB87" s="19"/>
      <c r="AC87" s="19"/>
      <c r="AD87" s="135"/>
      <c r="AE87" s="18"/>
    </row>
    <row r="88" spans="1:31" ht="23.25" customHeight="1">
      <c r="A88" s="12"/>
      <c r="B88" s="12"/>
      <c r="C88" s="13"/>
      <c r="D88" s="13"/>
      <c r="E88" s="14"/>
      <c r="F88" s="15"/>
      <c r="G88" s="15"/>
      <c r="H88" s="1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3"/>
      <c r="W88" s="17"/>
      <c r="X88" s="17"/>
      <c r="Y88" s="18"/>
      <c r="Z88" s="19"/>
      <c r="AA88" s="19"/>
      <c r="AB88" s="19"/>
      <c r="AC88" s="19"/>
      <c r="AD88" s="135"/>
      <c r="AE88" s="18"/>
    </row>
    <row r="89" spans="1:31" ht="23.25" customHeight="1">
      <c r="A89" s="12"/>
      <c r="B89" s="12"/>
      <c r="C89" s="13"/>
      <c r="D89" s="13"/>
      <c r="E89" s="14"/>
      <c r="F89" s="15"/>
      <c r="G89" s="15"/>
      <c r="H89" s="1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3"/>
      <c r="W89" s="17"/>
      <c r="X89" s="17"/>
      <c r="Y89" s="18"/>
      <c r="Z89" s="19"/>
      <c r="AA89" s="19"/>
      <c r="AB89" s="19"/>
      <c r="AC89" s="19"/>
      <c r="AD89" s="135"/>
      <c r="AE89" s="18"/>
    </row>
    <row r="90" spans="1:31" ht="23.25" customHeight="1">
      <c r="A90" s="12"/>
      <c r="B90" s="12"/>
      <c r="C90" s="13"/>
      <c r="D90" s="13"/>
      <c r="E90" s="14"/>
      <c r="F90" s="15"/>
      <c r="G90" s="15"/>
      <c r="H90" s="1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3"/>
      <c r="W90" s="17"/>
      <c r="X90" s="17"/>
      <c r="Y90" s="18"/>
      <c r="Z90" s="19"/>
      <c r="AA90" s="19"/>
      <c r="AB90" s="19"/>
      <c r="AC90" s="19"/>
      <c r="AD90" s="135"/>
      <c r="AE90" s="18"/>
    </row>
    <row r="91" spans="1:31" ht="23.25" customHeight="1">
      <c r="A91" s="12"/>
      <c r="B91" s="12"/>
      <c r="C91" s="13"/>
      <c r="D91" s="13"/>
      <c r="E91" s="14"/>
      <c r="F91" s="15"/>
      <c r="G91" s="15"/>
      <c r="H91" s="1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3"/>
      <c r="W91" s="17"/>
      <c r="X91" s="17"/>
      <c r="Y91" s="18"/>
      <c r="Z91" s="19"/>
      <c r="AA91" s="19"/>
      <c r="AB91" s="19"/>
      <c r="AC91" s="19"/>
      <c r="AD91" s="135"/>
      <c r="AE91" s="18"/>
    </row>
    <row r="92" spans="1:31" ht="23.25" customHeight="1">
      <c r="A92" s="12"/>
      <c r="B92" s="12"/>
      <c r="C92" s="13"/>
      <c r="D92" s="13"/>
      <c r="E92" s="14"/>
      <c r="F92" s="15"/>
      <c r="G92" s="15"/>
      <c r="H92" s="1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3"/>
      <c r="W92" s="17"/>
      <c r="X92" s="17"/>
      <c r="Y92" s="18"/>
      <c r="Z92" s="19"/>
      <c r="AA92" s="19"/>
      <c r="AB92" s="19"/>
      <c r="AC92" s="19"/>
      <c r="AD92" s="135"/>
      <c r="AE92" s="18"/>
    </row>
    <row r="93" spans="1:31" ht="23.25" customHeight="1">
      <c r="A93" s="12"/>
      <c r="B93" s="12"/>
      <c r="C93" s="13"/>
      <c r="D93" s="13"/>
      <c r="E93" s="14"/>
      <c r="F93" s="15"/>
      <c r="G93" s="15"/>
      <c r="H93" s="1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3"/>
      <c r="W93" s="17"/>
      <c r="X93" s="17"/>
      <c r="Y93" s="18"/>
      <c r="Z93" s="19"/>
      <c r="AA93" s="19"/>
      <c r="AB93" s="19"/>
      <c r="AC93" s="19"/>
      <c r="AD93" s="135"/>
      <c r="AE93" s="18"/>
    </row>
    <row r="94" spans="1:31" ht="23.25" customHeight="1">
      <c r="A94" s="12"/>
      <c r="B94" s="12"/>
      <c r="C94" s="13"/>
      <c r="D94" s="13"/>
      <c r="E94" s="14"/>
      <c r="F94" s="15"/>
      <c r="G94" s="15"/>
      <c r="H94" s="1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3"/>
      <c r="W94" s="17"/>
      <c r="X94" s="17"/>
      <c r="Y94" s="18"/>
      <c r="Z94" s="19"/>
      <c r="AA94" s="19"/>
      <c r="AB94" s="19"/>
      <c r="AC94" s="19"/>
      <c r="AD94" s="135"/>
      <c r="AE94" s="18"/>
    </row>
    <row r="95" spans="1:31" ht="23.25" customHeight="1">
      <c r="A95" s="12"/>
      <c r="B95" s="12"/>
      <c r="C95" s="13"/>
      <c r="D95" s="13"/>
      <c r="E95" s="14"/>
      <c r="F95" s="15"/>
      <c r="G95" s="15"/>
      <c r="H95" s="1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3"/>
      <c r="W95" s="17"/>
      <c r="X95" s="17"/>
      <c r="Y95" s="18"/>
      <c r="Z95" s="19"/>
      <c r="AA95" s="19"/>
      <c r="AB95" s="19"/>
      <c r="AC95" s="19"/>
      <c r="AD95" s="135"/>
      <c r="AE95" s="18"/>
    </row>
    <row r="96" spans="1:31" ht="23.25" customHeight="1">
      <c r="A96" s="12"/>
      <c r="B96" s="12"/>
      <c r="C96" s="13"/>
      <c r="D96" s="13"/>
      <c r="E96" s="14"/>
      <c r="F96" s="15"/>
      <c r="G96" s="15"/>
      <c r="H96" s="1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3"/>
      <c r="W96" s="17"/>
      <c r="X96" s="17"/>
      <c r="Y96" s="18"/>
      <c r="Z96" s="19"/>
      <c r="AA96" s="19"/>
      <c r="AB96" s="19"/>
      <c r="AC96" s="19"/>
      <c r="AD96" s="135"/>
      <c r="AE96" s="18"/>
    </row>
    <row r="97" spans="1:31" ht="23.25" customHeight="1">
      <c r="A97" s="12"/>
      <c r="B97" s="12"/>
      <c r="C97" s="13"/>
      <c r="D97" s="13"/>
      <c r="E97" s="14"/>
      <c r="F97" s="15"/>
      <c r="G97" s="15"/>
      <c r="H97" s="1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3"/>
      <c r="W97" s="17"/>
      <c r="X97" s="17"/>
      <c r="Y97" s="18"/>
      <c r="Z97" s="19"/>
      <c r="AA97" s="19"/>
      <c r="AB97" s="19"/>
      <c r="AC97" s="19"/>
      <c r="AD97" s="135"/>
      <c r="AE97" s="18"/>
    </row>
    <row r="98" spans="1:31" ht="23.25" customHeight="1">
      <c r="A98" s="12"/>
      <c r="B98" s="12"/>
      <c r="C98" s="13"/>
      <c r="D98" s="13"/>
      <c r="E98" s="14"/>
      <c r="F98" s="15"/>
      <c r="G98" s="15"/>
      <c r="H98" s="1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3"/>
      <c r="W98" s="17"/>
      <c r="X98" s="17"/>
      <c r="Y98" s="18"/>
      <c r="Z98" s="19"/>
      <c r="AA98" s="19"/>
      <c r="AB98" s="19"/>
      <c r="AC98" s="19"/>
      <c r="AD98" s="135"/>
      <c r="AE98" s="18"/>
    </row>
    <row r="99" spans="1:31" ht="23.25" customHeight="1">
      <c r="A99" s="12"/>
      <c r="B99" s="12"/>
      <c r="C99" s="13"/>
      <c r="D99" s="13"/>
      <c r="E99" s="14"/>
      <c r="F99" s="15"/>
      <c r="G99" s="15"/>
      <c r="H99" s="1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3"/>
      <c r="W99" s="17"/>
      <c r="X99" s="17"/>
      <c r="Y99" s="18"/>
      <c r="Z99" s="19"/>
      <c r="AA99" s="19"/>
      <c r="AB99" s="19"/>
      <c r="AC99" s="19"/>
      <c r="AD99" s="135"/>
      <c r="AE99" s="18"/>
    </row>
    <row r="100" spans="1:31" ht="23.25" customHeight="1">
      <c r="A100" s="12"/>
      <c r="B100" s="12"/>
      <c r="C100" s="13"/>
      <c r="D100" s="13"/>
      <c r="E100" s="14"/>
      <c r="F100" s="15"/>
      <c r="G100" s="15"/>
      <c r="H100" s="1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3"/>
      <c r="W100" s="17"/>
      <c r="X100" s="17"/>
      <c r="Y100" s="18"/>
      <c r="Z100" s="19"/>
      <c r="AA100" s="19"/>
      <c r="AB100" s="19"/>
      <c r="AC100" s="19"/>
      <c r="AD100" s="135"/>
      <c r="AE100" s="18"/>
    </row>
    <row r="101" spans="1:31" ht="23.25" customHeight="1">
      <c r="A101" s="12"/>
      <c r="B101" s="12"/>
      <c r="C101" s="13"/>
      <c r="D101" s="13"/>
      <c r="E101" s="14"/>
      <c r="F101" s="15"/>
      <c r="G101" s="15"/>
      <c r="H101" s="15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3"/>
      <c r="W101" s="17"/>
      <c r="X101" s="17"/>
      <c r="Y101" s="18"/>
      <c r="Z101" s="19"/>
      <c r="AA101" s="19"/>
      <c r="AB101" s="19"/>
      <c r="AC101" s="19"/>
      <c r="AD101" s="135"/>
      <c r="AE101" s="18"/>
    </row>
    <row r="102" spans="1:31" ht="23.25" customHeight="1">
      <c r="A102" s="12"/>
      <c r="B102" s="12"/>
      <c r="C102" s="13"/>
      <c r="D102" s="13"/>
      <c r="E102" s="14"/>
      <c r="F102" s="15"/>
      <c r="G102" s="15"/>
      <c r="H102" s="15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3"/>
      <c r="W102" s="17"/>
      <c r="X102" s="17"/>
      <c r="Y102" s="18"/>
      <c r="Z102" s="19"/>
      <c r="AA102" s="19"/>
      <c r="AB102" s="19"/>
      <c r="AC102" s="19"/>
      <c r="AD102" s="135"/>
      <c r="AE102" s="18"/>
    </row>
    <row r="103" spans="1:31" ht="23.25" customHeight="1">
      <c r="A103" s="12"/>
      <c r="B103" s="12"/>
      <c r="C103" s="13"/>
      <c r="D103" s="13"/>
      <c r="E103" s="14"/>
      <c r="F103" s="15"/>
      <c r="G103" s="15"/>
      <c r="H103" s="1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3"/>
      <c r="W103" s="17"/>
      <c r="X103" s="17"/>
      <c r="Y103" s="18"/>
      <c r="Z103" s="19"/>
      <c r="AA103" s="19"/>
      <c r="AB103" s="19"/>
      <c r="AC103" s="19"/>
      <c r="AD103" s="135"/>
      <c r="AE103" s="18"/>
    </row>
    <row r="104" spans="1:31" ht="23.25" customHeight="1">
      <c r="A104" s="12"/>
      <c r="B104" s="12"/>
      <c r="C104" s="13"/>
      <c r="D104" s="13"/>
      <c r="E104" s="14"/>
      <c r="F104" s="15"/>
      <c r="G104" s="15"/>
      <c r="H104" s="15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3"/>
      <c r="W104" s="17"/>
      <c r="X104" s="17"/>
      <c r="Y104" s="18"/>
      <c r="Z104" s="19"/>
      <c r="AA104" s="19"/>
      <c r="AB104" s="19"/>
      <c r="AC104" s="19"/>
      <c r="AD104" s="135"/>
      <c r="AE104" s="18"/>
    </row>
    <row r="105" spans="1:31" ht="23.25" customHeight="1">
      <c r="A105" s="12"/>
      <c r="B105" s="12"/>
      <c r="C105" s="13"/>
      <c r="D105" s="13"/>
      <c r="E105" s="14"/>
      <c r="F105" s="15"/>
      <c r="G105" s="15"/>
      <c r="H105" s="15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3"/>
      <c r="W105" s="17"/>
      <c r="X105" s="17"/>
      <c r="Y105" s="18"/>
      <c r="Z105" s="19"/>
      <c r="AA105" s="19"/>
      <c r="AB105" s="19"/>
      <c r="AC105" s="19"/>
      <c r="AD105" s="135"/>
      <c r="AE105" s="18"/>
    </row>
    <row r="106" spans="1:31" ht="23.25" customHeight="1">
      <c r="A106" s="12"/>
      <c r="B106" s="12"/>
      <c r="C106" s="13"/>
      <c r="D106" s="13"/>
      <c r="E106" s="14"/>
      <c r="F106" s="15"/>
      <c r="G106" s="15"/>
      <c r="H106" s="15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3"/>
      <c r="W106" s="17"/>
      <c r="X106" s="17"/>
      <c r="Y106" s="18"/>
      <c r="Z106" s="19"/>
      <c r="AA106" s="19"/>
      <c r="AB106" s="19"/>
      <c r="AC106" s="19"/>
      <c r="AD106" s="135"/>
      <c r="AE106" s="18"/>
    </row>
    <row r="107" spans="1:31" ht="23.25" customHeight="1">
      <c r="A107" s="12"/>
      <c r="B107" s="12"/>
      <c r="C107" s="13"/>
      <c r="D107" s="13"/>
      <c r="E107" s="14"/>
      <c r="F107" s="15"/>
      <c r="G107" s="15"/>
      <c r="H107" s="15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3"/>
      <c r="W107" s="17"/>
      <c r="X107" s="17"/>
      <c r="Y107" s="18"/>
      <c r="Z107" s="19"/>
      <c r="AA107" s="19"/>
      <c r="AB107" s="19"/>
      <c r="AC107" s="19"/>
      <c r="AD107" s="135"/>
      <c r="AE107" s="18"/>
    </row>
    <row r="108" spans="1:31" ht="23.25" customHeight="1">
      <c r="A108" s="12"/>
      <c r="B108" s="12"/>
      <c r="C108" s="13"/>
      <c r="D108" s="13"/>
      <c r="E108" s="14"/>
      <c r="F108" s="15"/>
      <c r="G108" s="15"/>
      <c r="H108" s="15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3"/>
      <c r="W108" s="17"/>
      <c r="X108" s="17"/>
      <c r="Y108" s="18"/>
      <c r="Z108" s="19"/>
      <c r="AA108" s="19"/>
      <c r="AB108" s="19"/>
      <c r="AC108" s="19"/>
      <c r="AD108" s="135"/>
      <c r="AE108" s="18"/>
    </row>
    <row r="109" spans="1:31" ht="23.25" customHeight="1">
      <c r="A109" s="12"/>
      <c r="B109" s="12"/>
      <c r="C109" s="13"/>
      <c r="D109" s="13"/>
      <c r="E109" s="14"/>
      <c r="F109" s="15"/>
      <c r="G109" s="15"/>
      <c r="H109" s="1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3"/>
      <c r="W109" s="17"/>
      <c r="X109" s="17"/>
      <c r="Y109" s="18"/>
      <c r="Z109" s="19"/>
      <c r="AA109" s="19"/>
      <c r="AB109" s="19"/>
      <c r="AC109" s="19"/>
      <c r="AD109" s="135"/>
      <c r="AE109" s="18"/>
    </row>
    <row r="110" spans="1:31" ht="23.25" customHeight="1">
      <c r="A110" s="12"/>
      <c r="B110" s="12"/>
      <c r="C110" s="13"/>
      <c r="D110" s="13"/>
      <c r="E110" s="14"/>
      <c r="F110" s="15"/>
      <c r="G110" s="15"/>
      <c r="H110" s="15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3"/>
      <c r="W110" s="17"/>
      <c r="X110" s="17"/>
      <c r="Y110" s="18"/>
      <c r="Z110" s="19"/>
      <c r="AA110" s="19"/>
      <c r="AB110" s="19"/>
      <c r="AC110" s="19"/>
      <c r="AD110" s="135"/>
      <c r="AE110" s="18"/>
    </row>
    <row r="111" spans="1:31" ht="23.25" customHeight="1">
      <c r="A111" s="12"/>
      <c r="B111" s="12"/>
      <c r="C111" s="13"/>
      <c r="D111" s="13"/>
      <c r="E111" s="14"/>
      <c r="F111" s="15"/>
      <c r="G111" s="15"/>
      <c r="H111" s="15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3"/>
      <c r="W111" s="17"/>
      <c r="X111" s="17"/>
      <c r="Y111" s="18"/>
      <c r="Z111" s="19"/>
      <c r="AA111" s="19"/>
      <c r="AB111" s="19"/>
      <c r="AC111" s="19"/>
      <c r="AD111" s="135"/>
      <c r="AE111" s="18"/>
    </row>
    <row r="112" spans="1:31" ht="23.25" customHeight="1">
      <c r="A112" s="12"/>
      <c r="B112" s="12"/>
      <c r="C112" s="13"/>
      <c r="D112" s="13"/>
      <c r="E112" s="14"/>
      <c r="F112" s="15"/>
      <c r="G112" s="15"/>
      <c r="H112" s="15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3"/>
      <c r="W112" s="17"/>
      <c r="X112" s="17"/>
      <c r="Y112" s="18"/>
      <c r="Z112" s="19"/>
      <c r="AA112" s="19"/>
      <c r="AB112" s="19"/>
      <c r="AC112" s="19"/>
      <c r="AD112" s="135"/>
      <c r="AE112" s="18"/>
    </row>
    <row r="113" spans="1:31" ht="23.25" customHeight="1">
      <c r="A113" s="12"/>
      <c r="B113" s="12"/>
      <c r="C113" s="13"/>
      <c r="D113" s="13"/>
      <c r="E113" s="14"/>
      <c r="F113" s="15"/>
      <c r="G113" s="15"/>
      <c r="H113" s="15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3"/>
      <c r="W113" s="17"/>
      <c r="X113" s="17"/>
      <c r="Y113" s="18"/>
      <c r="Z113" s="19"/>
      <c r="AA113" s="19"/>
      <c r="AB113" s="19"/>
      <c r="AC113" s="19"/>
      <c r="AD113" s="135"/>
      <c r="AE113" s="18"/>
    </row>
    <row r="114" spans="1:31" ht="23.25" customHeight="1">
      <c r="A114" s="12"/>
      <c r="B114" s="12"/>
      <c r="C114" s="13"/>
      <c r="D114" s="13"/>
      <c r="E114" s="14"/>
      <c r="F114" s="15"/>
      <c r="G114" s="15"/>
      <c r="H114" s="15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3"/>
      <c r="W114" s="17"/>
      <c r="X114" s="17"/>
      <c r="Y114" s="18"/>
      <c r="Z114" s="19"/>
      <c r="AA114" s="19"/>
      <c r="AB114" s="19"/>
      <c r="AC114" s="19"/>
      <c r="AD114" s="135"/>
      <c r="AE114" s="18"/>
    </row>
    <row r="115" spans="1:31" ht="23.25" customHeight="1">
      <c r="A115" s="12"/>
      <c r="B115" s="12"/>
      <c r="C115" s="13"/>
      <c r="D115" s="13"/>
      <c r="E115" s="14"/>
      <c r="F115" s="15"/>
      <c r="G115" s="15"/>
      <c r="H115" s="15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3"/>
      <c r="W115" s="17"/>
      <c r="X115" s="17"/>
      <c r="Y115" s="18"/>
      <c r="Z115" s="19"/>
      <c r="AA115" s="19"/>
      <c r="AB115" s="19"/>
      <c r="AC115" s="19"/>
      <c r="AD115" s="135"/>
      <c r="AE115" s="18"/>
    </row>
    <row r="116" spans="1:31" ht="23.25" customHeight="1">
      <c r="A116" s="12"/>
      <c r="B116" s="12"/>
      <c r="C116" s="13"/>
      <c r="D116" s="13"/>
      <c r="E116" s="14"/>
      <c r="F116" s="15"/>
      <c r="G116" s="15"/>
      <c r="H116" s="15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3"/>
      <c r="W116" s="17"/>
      <c r="X116" s="17"/>
      <c r="Y116" s="18"/>
      <c r="Z116" s="19"/>
      <c r="AA116" s="19"/>
      <c r="AB116" s="19"/>
      <c r="AC116" s="19"/>
      <c r="AD116" s="135"/>
      <c r="AE116" s="18"/>
    </row>
    <row r="117" spans="1:31" ht="23.25" customHeight="1">
      <c r="A117" s="12"/>
      <c r="B117" s="12"/>
      <c r="C117" s="13"/>
      <c r="D117" s="13"/>
      <c r="E117" s="14"/>
      <c r="F117" s="15"/>
      <c r="G117" s="15"/>
      <c r="H117" s="15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3"/>
      <c r="W117" s="17"/>
      <c r="X117" s="17"/>
      <c r="Y117" s="18"/>
      <c r="Z117" s="19"/>
      <c r="AA117" s="19"/>
      <c r="AB117" s="19"/>
      <c r="AC117" s="19"/>
      <c r="AD117" s="135"/>
      <c r="AE117" s="18"/>
    </row>
    <row r="118" spans="1:31" ht="23.25" customHeight="1">
      <c r="A118" s="12"/>
      <c r="B118" s="12"/>
      <c r="C118" s="13"/>
      <c r="D118" s="13"/>
      <c r="E118" s="14"/>
      <c r="F118" s="15"/>
      <c r="G118" s="15"/>
      <c r="H118" s="15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3"/>
      <c r="W118" s="17"/>
      <c r="X118" s="17"/>
      <c r="Y118" s="18"/>
      <c r="Z118" s="19"/>
      <c r="AA118" s="19"/>
      <c r="AB118" s="19"/>
      <c r="AC118" s="19"/>
      <c r="AD118" s="135"/>
      <c r="AE118" s="18"/>
    </row>
    <row r="119" spans="1:31" ht="23.25" customHeight="1">
      <c r="A119" s="12"/>
      <c r="B119" s="12"/>
      <c r="C119" s="13"/>
      <c r="D119" s="13"/>
      <c r="E119" s="14"/>
      <c r="F119" s="15"/>
      <c r="G119" s="15"/>
      <c r="H119" s="15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3"/>
      <c r="W119" s="17"/>
      <c r="X119" s="17"/>
      <c r="Y119" s="18"/>
      <c r="Z119" s="19"/>
      <c r="AA119" s="19"/>
      <c r="AB119" s="19"/>
      <c r="AC119" s="19"/>
      <c r="AD119" s="135"/>
      <c r="AE119" s="18"/>
    </row>
    <row r="120" spans="1:31" ht="23.25" customHeight="1">
      <c r="A120" s="12"/>
      <c r="B120" s="12"/>
      <c r="C120" s="13"/>
      <c r="D120" s="13"/>
      <c r="E120" s="14"/>
      <c r="F120" s="15"/>
      <c r="G120" s="15"/>
      <c r="H120" s="15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3"/>
      <c r="W120" s="17"/>
      <c r="X120" s="17"/>
      <c r="Y120" s="18"/>
      <c r="Z120" s="19"/>
      <c r="AA120" s="19"/>
      <c r="AB120" s="19"/>
      <c r="AC120" s="19"/>
      <c r="AD120" s="135"/>
      <c r="AE120" s="18"/>
    </row>
    <row r="121" spans="1:31" ht="23.25" customHeight="1">
      <c r="A121" s="12"/>
      <c r="B121" s="12"/>
      <c r="C121" s="13"/>
      <c r="D121" s="13"/>
      <c r="E121" s="14"/>
      <c r="F121" s="15"/>
      <c r="G121" s="15"/>
      <c r="H121" s="15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3"/>
      <c r="W121" s="17"/>
      <c r="X121" s="17"/>
      <c r="Y121" s="18"/>
      <c r="Z121" s="19"/>
      <c r="AA121" s="19"/>
      <c r="AB121" s="19"/>
      <c r="AC121" s="19"/>
      <c r="AD121" s="135"/>
      <c r="AE121" s="18"/>
    </row>
    <row r="122" spans="1:31" ht="23.25" customHeight="1">
      <c r="A122" s="12"/>
      <c r="B122" s="12"/>
      <c r="C122" s="13"/>
      <c r="D122" s="13"/>
      <c r="E122" s="14"/>
      <c r="F122" s="15"/>
      <c r="G122" s="15"/>
      <c r="H122" s="15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3"/>
      <c r="W122" s="17"/>
      <c r="X122" s="17"/>
      <c r="Y122" s="18"/>
      <c r="Z122" s="19"/>
      <c r="AA122" s="19"/>
      <c r="AB122" s="19"/>
      <c r="AC122" s="19"/>
      <c r="AD122" s="135"/>
      <c r="AE122" s="18"/>
    </row>
    <row r="123" spans="1:31" ht="23.25" customHeight="1">
      <c r="A123" s="12"/>
      <c r="B123" s="12"/>
      <c r="C123" s="13"/>
      <c r="D123" s="13"/>
      <c r="E123" s="14"/>
      <c r="F123" s="15"/>
      <c r="G123" s="15"/>
      <c r="H123" s="15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3"/>
      <c r="W123" s="17"/>
      <c r="X123" s="17"/>
      <c r="Y123" s="18"/>
      <c r="Z123" s="19"/>
      <c r="AA123" s="19"/>
      <c r="AB123" s="19"/>
      <c r="AC123" s="19"/>
      <c r="AD123" s="135"/>
      <c r="AE123" s="18"/>
    </row>
    <row r="124" spans="1:31" ht="23.25" customHeight="1">
      <c r="A124" s="12"/>
      <c r="B124" s="12"/>
      <c r="C124" s="13"/>
      <c r="D124" s="13"/>
      <c r="E124" s="14"/>
      <c r="F124" s="15"/>
      <c r="G124" s="15"/>
      <c r="H124" s="15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3"/>
      <c r="W124" s="17"/>
      <c r="X124" s="17"/>
      <c r="Y124" s="18"/>
      <c r="Z124" s="19"/>
      <c r="AA124" s="19"/>
      <c r="AB124" s="19"/>
      <c r="AC124" s="19"/>
      <c r="AD124" s="135"/>
      <c r="AE124" s="18"/>
    </row>
    <row r="125" spans="1:31" ht="23.25" customHeight="1">
      <c r="A125" s="12"/>
      <c r="B125" s="12"/>
      <c r="C125" s="13"/>
      <c r="D125" s="13"/>
      <c r="E125" s="14"/>
      <c r="F125" s="15"/>
      <c r="G125" s="15"/>
      <c r="H125" s="15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3"/>
      <c r="W125" s="17"/>
      <c r="X125" s="17"/>
      <c r="Y125" s="18"/>
      <c r="Z125" s="19"/>
      <c r="AA125" s="19"/>
      <c r="AB125" s="19"/>
      <c r="AC125" s="19"/>
      <c r="AD125" s="135"/>
      <c r="AE125" s="18"/>
    </row>
    <row r="126" spans="1:31" ht="23.25" customHeight="1">
      <c r="A126" s="12"/>
      <c r="B126" s="12"/>
      <c r="C126" s="13"/>
      <c r="D126" s="13"/>
      <c r="E126" s="14"/>
      <c r="F126" s="15"/>
      <c r="G126" s="15"/>
      <c r="H126" s="15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3"/>
      <c r="W126" s="17"/>
      <c r="X126" s="17"/>
      <c r="Y126" s="18"/>
      <c r="Z126" s="19"/>
      <c r="AA126" s="19"/>
      <c r="AB126" s="19"/>
      <c r="AC126" s="19"/>
      <c r="AD126" s="135"/>
      <c r="AE126" s="18"/>
    </row>
    <row r="127" spans="1:31" ht="23.25" customHeight="1">
      <c r="A127" s="12"/>
      <c r="B127" s="12"/>
      <c r="C127" s="13"/>
      <c r="D127" s="13"/>
      <c r="E127" s="14"/>
      <c r="F127" s="15"/>
      <c r="G127" s="15"/>
      <c r="H127" s="15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3"/>
      <c r="W127" s="17"/>
      <c r="X127" s="17"/>
      <c r="Y127" s="18"/>
      <c r="Z127" s="19"/>
      <c r="AA127" s="19"/>
      <c r="AB127" s="19"/>
      <c r="AC127" s="19"/>
      <c r="AD127" s="135"/>
      <c r="AE127" s="18"/>
    </row>
    <row r="128" spans="1:31" ht="23.25" customHeight="1">
      <c r="A128" s="12"/>
      <c r="B128" s="12"/>
      <c r="C128" s="13"/>
      <c r="D128" s="13"/>
      <c r="E128" s="14"/>
      <c r="F128" s="15"/>
      <c r="G128" s="15"/>
      <c r="H128" s="15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3"/>
      <c r="W128" s="17"/>
      <c r="X128" s="17"/>
      <c r="Y128" s="18"/>
      <c r="Z128" s="19"/>
      <c r="AA128" s="19"/>
      <c r="AB128" s="19"/>
      <c r="AC128" s="19"/>
      <c r="AD128" s="135"/>
      <c r="AE128" s="18"/>
    </row>
    <row r="129" spans="1:31" ht="23.25" customHeight="1">
      <c r="A129" s="12"/>
      <c r="B129" s="12"/>
      <c r="C129" s="13"/>
      <c r="D129" s="13"/>
      <c r="E129" s="14"/>
      <c r="F129" s="15"/>
      <c r="G129" s="15"/>
      <c r="H129" s="15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3"/>
      <c r="W129" s="17"/>
      <c r="X129" s="17"/>
      <c r="Y129" s="18"/>
      <c r="Z129" s="19"/>
      <c r="AA129" s="19"/>
      <c r="AB129" s="19"/>
      <c r="AC129" s="19"/>
      <c r="AD129" s="135"/>
      <c r="AE129" s="18"/>
    </row>
    <row r="130" spans="1:31" ht="23.25" customHeight="1">
      <c r="A130" s="12"/>
      <c r="B130" s="12"/>
      <c r="C130" s="13"/>
      <c r="D130" s="13"/>
      <c r="E130" s="14"/>
      <c r="F130" s="15"/>
      <c r="G130" s="15"/>
      <c r="H130" s="15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3"/>
      <c r="W130" s="17"/>
      <c r="X130" s="17"/>
      <c r="Y130" s="18"/>
      <c r="Z130" s="19"/>
      <c r="AA130" s="19"/>
      <c r="AB130" s="19"/>
      <c r="AC130" s="19"/>
      <c r="AD130" s="135"/>
      <c r="AE130" s="18"/>
    </row>
    <row r="131" spans="1:31" ht="23.25" customHeight="1">
      <c r="A131" s="12"/>
      <c r="B131" s="12"/>
      <c r="C131" s="13"/>
      <c r="D131" s="13"/>
      <c r="E131" s="14"/>
      <c r="F131" s="15"/>
      <c r="G131" s="15"/>
      <c r="H131" s="15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3"/>
      <c r="W131" s="17"/>
      <c r="X131" s="17"/>
      <c r="Y131" s="18"/>
      <c r="Z131" s="19"/>
      <c r="AA131" s="19"/>
      <c r="AB131" s="19"/>
      <c r="AC131" s="19"/>
      <c r="AD131" s="135"/>
      <c r="AE131" s="18"/>
    </row>
    <row r="132" spans="1:31" ht="23.25" customHeight="1">
      <c r="A132" s="12"/>
      <c r="B132" s="12"/>
      <c r="C132" s="13"/>
      <c r="D132" s="13"/>
      <c r="E132" s="14"/>
      <c r="F132" s="15"/>
      <c r="G132" s="15"/>
      <c r="H132" s="15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3"/>
      <c r="W132" s="17"/>
      <c r="X132" s="17"/>
      <c r="Y132" s="18"/>
      <c r="Z132" s="19"/>
      <c r="AA132" s="19"/>
      <c r="AB132" s="19"/>
      <c r="AC132" s="19"/>
      <c r="AD132" s="135"/>
      <c r="AE132" s="18"/>
    </row>
    <row r="133" spans="1:31" ht="23.25" customHeight="1">
      <c r="A133" s="12"/>
      <c r="B133" s="12"/>
      <c r="C133" s="13"/>
      <c r="D133" s="13"/>
      <c r="E133" s="14"/>
      <c r="F133" s="15"/>
      <c r="G133" s="15"/>
      <c r="H133" s="15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3"/>
      <c r="W133" s="17"/>
      <c r="X133" s="17"/>
      <c r="Y133" s="18"/>
      <c r="Z133" s="19"/>
      <c r="AA133" s="19"/>
      <c r="AB133" s="19"/>
      <c r="AC133" s="19"/>
      <c r="AD133" s="135"/>
      <c r="AE133" s="18"/>
    </row>
    <row r="134" spans="1:31" ht="23.25" customHeight="1">
      <c r="A134" s="12"/>
      <c r="B134" s="12"/>
      <c r="C134" s="13"/>
      <c r="D134" s="13"/>
      <c r="E134" s="14"/>
      <c r="F134" s="15"/>
      <c r="G134" s="15"/>
      <c r="H134" s="15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3"/>
      <c r="W134" s="17"/>
      <c r="X134" s="17"/>
      <c r="Y134" s="18"/>
      <c r="Z134" s="19"/>
      <c r="AA134" s="19"/>
      <c r="AB134" s="19"/>
      <c r="AC134" s="19"/>
      <c r="AD134" s="135"/>
      <c r="AE134" s="18"/>
    </row>
    <row r="135" spans="1:31" ht="23.25" customHeight="1">
      <c r="A135" s="12"/>
      <c r="B135" s="12"/>
      <c r="C135" s="13"/>
      <c r="D135" s="13"/>
      <c r="E135" s="14"/>
      <c r="F135" s="15"/>
      <c r="G135" s="15"/>
      <c r="H135" s="15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3"/>
      <c r="W135" s="17"/>
      <c r="X135" s="17"/>
      <c r="Y135" s="18"/>
      <c r="Z135" s="19"/>
      <c r="AA135" s="19"/>
      <c r="AB135" s="19"/>
      <c r="AC135" s="19"/>
      <c r="AD135" s="135"/>
      <c r="AE135" s="18"/>
    </row>
    <row r="136" spans="1:31" ht="23.25" customHeight="1">
      <c r="A136" s="12"/>
      <c r="B136" s="12"/>
      <c r="C136" s="13"/>
      <c r="D136" s="13"/>
      <c r="E136" s="14"/>
      <c r="F136" s="15"/>
      <c r="G136" s="15"/>
      <c r="H136" s="15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3"/>
      <c r="W136" s="17"/>
      <c r="X136" s="17"/>
      <c r="Y136" s="18"/>
      <c r="Z136" s="19"/>
      <c r="AA136" s="19"/>
      <c r="AB136" s="19"/>
      <c r="AC136" s="19"/>
      <c r="AD136" s="135"/>
      <c r="AE136" s="18"/>
    </row>
    <row r="137" spans="1:31" ht="23.25" customHeight="1">
      <c r="A137" s="12"/>
      <c r="B137" s="12"/>
      <c r="C137" s="13"/>
      <c r="D137" s="13"/>
      <c r="E137" s="14"/>
      <c r="F137" s="15"/>
      <c r="G137" s="15"/>
      <c r="H137" s="15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3"/>
      <c r="W137" s="17"/>
      <c r="X137" s="17"/>
      <c r="Y137" s="18"/>
      <c r="Z137" s="19"/>
      <c r="AA137" s="19"/>
      <c r="AB137" s="19"/>
      <c r="AC137" s="19"/>
      <c r="AD137" s="135"/>
      <c r="AE137" s="18"/>
    </row>
    <row r="138" spans="1:31" ht="23.25" customHeight="1">
      <c r="A138" s="12"/>
      <c r="B138" s="12"/>
      <c r="C138" s="13"/>
      <c r="D138" s="13"/>
      <c r="E138" s="14"/>
      <c r="F138" s="15"/>
      <c r="G138" s="15"/>
      <c r="H138" s="15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3"/>
      <c r="W138" s="17"/>
      <c r="X138" s="17"/>
      <c r="Y138" s="18"/>
      <c r="Z138" s="19"/>
      <c r="AA138" s="19"/>
      <c r="AB138" s="19"/>
      <c r="AC138" s="19"/>
      <c r="AD138" s="135"/>
      <c r="AE138" s="18"/>
    </row>
    <row r="139" spans="1:31" ht="23.25" customHeight="1">
      <c r="A139" s="12"/>
      <c r="B139" s="12"/>
      <c r="C139" s="13"/>
      <c r="D139" s="13"/>
      <c r="E139" s="14"/>
      <c r="F139" s="15"/>
      <c r="G139" s="15"/>
      <c r="H139" s="15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3"/>
      <c r="W139" s="17"/>
      <c r="X139" s="17"/>
      <c r="Y139" s="18"/>
      <c r="Z139" s="19"/>
      <c r="AA139" s="19"/>
      <c r="AB139" s="19"/>
      <c r="AC139" s="19"/>
      <c r="AD139" s="135"/>
      <c r="AE139" s="18"/>
    </row>
    <row r="140" spans="1:31" ht="23.25" customHeight="1">
      <c r="A140" s="12"/>
      <c r="B140" s="12"/>
      <c r="C140" s="13"/>
      <c r="D140" s="13"/>
      <c r="E140" s="14"/>
      <c r="F140" s="15"/>
      <c r="G140" s="15"/>
      <c r="H140" s="15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3"/>
      <c r="W140" s="17"/>
      <c r="X140" s="17"/>
      <c r="Y140" s="18"/>
      <c r="Z140" s="19"/>
      <c r="AA140" s="19"/>
      <c r="AB140" s="19"/>
      <c r="AC140" s="19"/>
      <c r="AD140" s="135"/>
      <c r="AE140" s="18"/>
    </row>
    <row r="141" spans="1:31" ht="23.25" customHeight="1">
      <c r="A141" s="12"/>
      <c r="B141" s="12"/>
      <c r="C141" s="13"/>
      <c r="D141" s="13"/>
      <c r="E141" s="14"/>
      <c r="F141" s="15"/>
      <c r="G141" s="15"/>
      <c r="H141" s="15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3"/>
      <c r="W141" s="17"/>
      <c r="X141" s="17"/>
      <c r="Y141" s="18"/>
      <c r="Z141" s="19"/>
      <c r="AA141" s="19"/>
      <c r="AB141" s="19"/>
      <c r="AC141" s="19"/>
      <c r="AD141" s="135"/>
      <c r="AE141" s="18"/>
    </row>
    <row r="142" spans="1:31" ht="23.25" customHeight="1">
      <c r="A142" s="12"/>
      <c r="B142" s="12"/>
      <c r="C142" s="13"/>
      <c r="D142" s="13"/>
      <c r="E142" s="14"/>
      <c r="F142" s="15"/>
      <c r="G142" s="15"/>
      <c r="H142" s="15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3"/>
      <c r="W142" s="17"/>
      <c r="X142" s="17"/>
      <c r="Y142" s="18"/>
      <c r="Z142" s="19"/>
      <c r="AA142" s="19"/>
      <c r="AB142" s="19"/>
      <c r="AC142" s="19"/>
      <c r="AD142" s="135"/>
      <c r="AE142" s="18"/>
    </row>
    <row r="143" spans="1:31" ht="23.25" customHeight="1">
      <c r="A143" s="12"/>
      <c r="B143" s="12"/>
      <c r="C143" s="13"/>
      <c r="D143" s="13"/>
      <c r="E143" s="14"/>
      <c r="F143" s="15"/>
      <c r="G143" s="15"/>
      <c r="H143" s="15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3"/>
      <c r="W143" s="17"/>
      <c r="X143" s="17"/>
      <c r="Y143" s="18"/>
      <c r="Z143" s="19"/>
      <c r="AA143" s="19"/>
      <c r="AB143" s="19"/>
      <c r="AC143" s="19"/>
      <c r="AD143" s="135"/>
      <c r="AE143" s="18"/>
    </row>
    <row r="144" spans="1:31" ht="23.25" customHeight="1">
      <c r="A144" s="12"/>
      <c r="B144" s="12"/>
      <c r="C144" s="13"/>
      <c r="D144" s="13"/>
      <c r="E144" s="14"/>
      <c r="F144" s="15"/>
      <c r="G144" s="15"/>
      <c r="H144" s="15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3"/>
      <c r="W144" s="17"/>
      <c r="X144" s="17"/>
      <c r="Y144" s="18"/>
      <c r="Z144" s="19"/>
      <c r="AA144" s="19"/>
      <c r="AB144" s="19"/>
      <c r="AC144" s="19"/>
      <c r="AD144" s="135"/>
      <c r="AE144" s="18"/>
    </row>
    <row r="145" spans="1:31" ht="23.25" customHeight="1">
      <c r="A145" s="12"/>
      <c r="B145" s="12"/>
      <c r="C145" s="13"/>
      <c r="D145" s="13"/>
      <c r="E145" s="14"/>
      <c r="F145" s="15"/>
      <c r="G145" s="15"/>
      <c r="H145" s="15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3"/>
      <c r="W145" s="17"/>
      <c r="X145" s="17"/>
      <c r="Y145" s="18"/>
      <c r="Z145" s="19"/>
      <c r="AA145" s="19"/>
      <c r="AB145" s="19"/>
      <c r="AC145" s="19"/>
      <c r="AD145" s="135"/>
      <c r="AE145" s="18"/>
    </row>
    <row r="146" spans="1:31" ht="23.25" customHeight="1">
      <c r="A146" s="12"/>
      <c r="B146" s="12"/>
      <c r="C146" s="13"/>
      <c r="D146" s="13"/>
      <c r="E146" s="14"/>
      <c r="F146" s="15"/>
      <c r="G146" s="15"/>
      <c r="H146" s="15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3"/>
      <c r="W146" s="17"/>
      <c r="X146" s="17"/>
      <c r="Y146" s="18"/>
      <c r="Z146" s="19"/>
      <c r="AA146" s="19"/>
      <c r="AB146" s="19"/>
      <c r="AC146" s="19"/>
      <c r="AD146" s="135"/>
      <c r="AE146" s="18"/>
    </row>
    <row r="147" spans="1:31" ht="23.25" customHeight="1">
      <c r="A147" s="12"/>
      <c r="B147" s="12"/>
      <c r="C147" s="13"/>
      <c r="D147" s="13"/>
      <c r="E147" s="14"/>
      <c r="F147" s="15"/>
      <c r="G147" s="15"/>
      <c r="H147" s="15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3"/>
      <c r="W147" s="17"/>
      <c r="X147" s="17"/>
      <c r="Y147" s="18"/>
      <c r="Z147" s="19"/>
      <c r="AA147" s="19"/>
      <c r="AB147" s="19"/>
      <c r="AC147" s="19"/>
      <c r="AD147" s="135"/>
      <c r="AE147" s="18"/>
    </row>
    <row r="148" spans="1:31" ht="23.25" customHeight="1">
      <c r="A148" s="12"/>
      <c r="B148" s="12"/>
      <c r="C148" s="13"/>
      <c r="D148" s="13"/>
      <c r="E148" s="14"/>
      <c r="F148" s="15"/>
      <c r="G148" s="15"/>
      <c r="H148" s="15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3"/>
      <c r="W148" s="17"/>
      <c r="X148" s="17"/>
      <c r="Y148" s="18"/>
      <c r="Z148" s="19"/>
      <c r="AA148" s="19"/>
      <c r="AB148" s="19"/>
      <c r="AC148" s="19"/>
      <c r="AD148" s="135"/>
      <c r="AE148" s="18"/>
    </row>
    <row r="149" spans="1:31" ht="23.25" customHeight="1">
      <c r="A149" s="12"/>
      <c r="B149" s="12"/>
      <c r="C149" s="13"/>
      <c r="D149" s="13"/>
      <c r="E149" s="14"/>
      <c r="F149" s="15"/>
      <c r="G149" s="15"/>
      <c r="H149" s="15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3"/>
      <c r="W149" s="17"/>
      <c r="X149" s="17"/>
      <c r="Y149" s="18"/>
      <c r="Z149" s="19"/>
      <c r="AA149" s="19"/>
      <c r="AB149" s="19"/>
      <c r="AC149" s="19"/>
      <c r="AD149" s="135"/>
      <c r="AE149" s="18"/>
    </row>
    <row r="150" spans="1:31" ht="23.25" customHeight="1">
      <c r="A150" s="12"/>
      <c r="B150" s="12"/>
      <c r="C150" s="13"/>
      <c r="D150" s="13"/>
      <c r="E150" s="14"/>
      <c r="F150" s="15"/>
      <c r="G150" s="15"/>
      <c r="H150" s="15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3"/>
      <c r="W150" s="17"/>
      <c r="X150" s="17"/>
      <c r="Y150" s="18"/>
      <c r="Z150" s="19"/>
      <c r="AA150" s="19"/>
      <c r="AB150" s="19"/>
      <c r="AC150" s="19"/>
      <c r="AD150" s="135"/>
      <c r="AE150" s="18"/>
    </row>
    <row r="151" spans="1:31" ht="23.25" customHeight="1">
      <c r="A151" s="12"/>
      <c r="B151" s="12"/>
      <c r="C151" s="13"/>
      <c r="D151" s="13"/>
      <c r="E151" s="14"/>
      <c r="F151" s="15"/>
      <c r="G151" s="15"/>
      <c r="H151" s="15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3"/>
      <c r="W151" s="17"/>
      <c r="X151" s="17"/>
      <c r="Y151" s="18"/>
      <c r="Z151" s="19"/>
      <c r="AA151" s="19"/>
      <c r="AB151" s="19"/>
      <c r="AC151" s="19"/>
      <c r="AD151" s="135"/>
      <c r="AE151" s="18"/>
    </row>
    <row r="152" spans="1:31" ht="23.25" customHeight="1">
      <c r="A152" s="12"/>
      <c r="B152" s="12"/>
      <c r="C152" s="13"/>
      <c r="D152" s="13"/>
      <c r="E152" s="14"/>
      <c r="F152" s="15"/>
      <c r="G152" s="15"/>
      <c r="H152" s="15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3"/>
      <c r="W152" s="17"/>
      <c r="X152" s="17"/>
      <c r="Y152" s="18"/>
      <c r="Z152" s="19"/>
      <c r="AA152" s="19"/>
      <c r="AB152" s="19"/>
      <c r="AC152" s="19"/>
      <c r="AD152" s="135"/>
      <c r="AE152" s="18"/>
    </row>
    <row r="153" spans="1:31" ht="23.25" customHeight="1">
      <c r="A153" s="12"/>
      <c r="B153" s="12"/>
      <c r="C153" s="13"/>
      <c r="D153" s="13"/>
      <c r="E153" s="14"/>
      <c r="F153" s="15"/>
      <c r="G153" s="15"/>
      <c r="H153" s="15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3"/>
      <c r="W153" s="17"/>
      <c r="X153" s="17"/>
      <c r="Y153" s="18"/>
      <c r="Z153" s="19"/>
      <c r="AA153" s="19"/>
      <c r="AB153" s="19"/>
      <c r="AC153" s="19"/>
      <c r="AD153" s="135"/>
      <c r="AE153" s="18"/>
    </row>
    <row r="154" spans="1:31" ht="23.25" customHeight="1">
      <c r="A154" s="12"/>
      <c r="B154" s="12"/>
      <c r="C154" s="13"/>
      <c r="D154" s="13"/>
      <c r="E154" s="14"/>
      <c r="F154" s="15"/>
      <c r="G154" s="15"/>
      <c r="H154" s="15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3"/>
      <c r="W154" s="17"/>
      <c r="X154" s="17"/>
      <c r="Y154" s="18"/>
      <c r="Z154" s="19"/>
      <c r="AA154" s="19"/>
      <c r="AB154" s="19"/>
      <c r="AC154" s="19"/>
      <c r="AD154" s="135"/>
      <c r="AE154" s="18"/>
    </row>
    <row r="155" spans="1:31" ht="23.25" customHeight="1">
      <c r="A155" s="12"/>
      <c r="B155" s="12"/>
      <c r="C155" s="13"/>
      <c r="D155" s="13"/>
      <c r="E155" s="14"/>
      <c r="F155" s="15"/>
      <c r="G155" s="15"/>
      <c r="H155" s="15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3"/>
      <c r="W155" s="17"/>
      <c r="X155" s="17"/>
      <c r="Y155" s="18"/>
      <c r="Z155" s="19"/>
      <c r="AA155" s="19"/>
      <c r="AB155" s="19"/>
      <c r="AC155" s="19"/>
      <c r="AD155" s="135"/>
      <c r="AE155" s="18"/>
    </row>
    <row r="156" spans="1:31" ht="23.25" customHeight="1">
      <c r="A156" s="12"/>
      <c r="B156" s="12"/>
      <c r="C156" s="13"/>
      <c r="D156" s="13"/>
      <c r="E156" s="14"/>
      <c r="F156" s="15"/>
      <c r="G156" s="15"/>
      <c r="H156" s="15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3"/>
      <c r="W156" s="17"/>
      <c r="X156" s="17"/>
      <c r="Y156" s="18"/>
      <c r="Z156" s="19"/>
      <c r="AA156" s="19"/>
      <c r="AB156" s="19"/>
      <c r="AC156" s="19"/>
      <c r="AD156" s="135"/>
      <c r="AE156" s="18"/>
    </row>
    <row r="157" spans="1:31" ht="23.25" customHeight="1">
      <c r="A157" s="12"/>
      <c r="B157" s="12"/>
      <c r="C157" s="13"/>
      <c r="D157" s="13"/>
      <c r="E157" s="14"/>
      <c r="F157" s="15"/>
      <c r="G157" s="15"/>
      <c r="H157" s="15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3"/>
      <c r="W157" s="17"/>
      <c r="X157" s="17"/>
      <c r="Y157" s="18"/>
      <c r="Z157" s="19"/>
      <c r="AA157" s="19"/>
      <c r="AB157" s="19"/>
      <c r="AC157" s="19"/>
      <c r="AD157" s="135"/>
      <c r="AE157" s="18"/>
    </row>
    <row r="158" spans="1:31" ht="23.25" customHeight="1">
      <c r="A158" s="12"/>
      <c r="B158" s="12"/>
      <c r="C158" s="13"/>
      <c r="D158" s="13"/>
      <c r="E158" s="14"/>
      <c r="F158" s="15"/>
      <c r="G158" s="15"/>
      <c r="H158" s="15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3"/>
      <c r="W158" s="17"/>
      <c r="X158" s="17"/>
      <c r="Y158" s="18"/>
      <c r="Z158" s="19"/>
      <c r="AA158" s="19"/>
      <c r="AB158" s="19"/>
      <c r="AC158" s="19"/>
      <c r="AD158" s="135"/>
      <c r="AE158" s="18"/>
    </row>
    <row r="159" spans="1:31" ht="23.25" customHeight="1">
      <c r="A159" s="12"/>
      <c r="B159" s="12"/>
      <c r="C159" s="13"/>
      <c r="D159" s="13"/>
      <c r="E159" s="14"/>
      <c r="F159" s="15"/>
      <c r="G159" s="15"/>
      <c r="H159" s="15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3"/>
      <c r="W159" s="17"/>
      <c r="X159" s="17"/>
      <c r="Y159" s="18"/>
      <c r="Z159" s="19"/>
      <c r="AA159" s="19"/>
      <c r="AB159" s="19"/>
      <c r="AC159" s="19"/>
      <c r="AD159" s="135"/>
      <c r="AE159" s="18"/>
    </row>
    <row r="160" spans="1:31" ht="23.25" customHeight="1">
      <c r="A160" s="12"/>
      <c r="B160" s="12"/>
      <c r="C160" s="13"/>
      <c r="D160" s="13"/>
      <c r="E160" s="14"/>
      <c r="F160" s="15"/>
      <c r="G160" s="15"/>
      <c r="H160" s="15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3"/>
      <c r="W160" s="17"/>
      <c r="X160" s="17"/>
      <c r="Y160" s="18"/>
      <c r="Z160" s="19"/>
      <c r="AA160" s="19"/>
      <c r="AB160" s="19"/>
      <c r="AC160" s="19"/>
      <c r="AD160" s="135"/>
      <c r="AE160" s="18"/>
    </row>
    <row r="161" spans="1:31" ht="23.25" customHeight="1">
      <c r="A161" s="12"/>
      <c r="B161" s="12"/>
      <c r="C161" s="13"/>
      <c r="D161" s="13"/>
      <c r="E161" s="14"/>
      <c r="F161" s="15"/>
      <c r="G161" s="15"/>
      <c r="H161" s="15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3"/>
      <c r="W161" s="17"/>
      <c r="X161" s="17"/>
      <c r="Y161" s="18"/>
      <c r="Z161" s="19"/>
      <c r="AA161" s="19"/>
      <c r="AB161" s="19"/>
      <c r="AC161" s="19"/>
      <c r="AD161" s="135"/>
      <c r="AE161" s="18"/>
    </row>
    <row r="162" spans="1:31" ht="23.25" customHeight="1">
      <c r="A162" s="12"/>
      <c r="B162" s="12"/>
      <c r="C162" s="13"/>
      <c r="D162" s="13"/>
      <c r="E162" s="14"/>
      <c r="F162" s="15"/>
      <c r="G162" s="15"/>
      <c r="H162" s="15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3"/>
      <c r="W162" s="17"/>
      <c r="X162" s="17"/>
      <c r="Y162" s="18"/>
      <c r="Z162" s="19"/>
      <c r="AA162" s="19"/>
      <c r="AB162" s="19"/>
      <c r="AC162" s="19"/>
      <c r="AD162" s="135"/>
      <c r="AE162" s="18"/>
    </row>
    <row r="163" spans="1:31" ht="23.25" customHeight="1">
      <c r="A163" s="12"/>
      <c r="B163" s="12"/>
      <c r="C163" s="13"/>
      <c r="D163" s="13"/>
      <c r="E163" s="14"/>
      <c r="F163" s="15"/>
      <c r="G163" s="15"/>
      <c r="H163" s="15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3"/>
      <c r="W163" s="17"/>
      <c r="X163" s="17"/>
      <c r="Y163" s="18"/>
      <c r="Z163" s="19"/>
      <c r="AA163" s="19"/>
      <c r="AB163" s="19"/>
      <c r="AC163" s="19"/>
      <c r="AD163" s="135"/>
      <c r="AE163" s="18"/>
    </row>
    <row r="164" spans="1:31" ht="23.25" customHeight="1">
      <c r="A164" s="12"/>
      <c r="B164" s="12"/>
      <c r="C164" s="13"/>
      <c r="D164" s="13"/>
      <c r="E164" s="14"/>
      <c r="F164" s="15"/>
      <c r="G164" s="15"/>
      <c r="H164" s="15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3"/>
      <c r="W164" s="17"/>
      <c r="X164" s="17"/>
      <c r="Y164" s="18"/>
      <c r="Z164" s="19"/>
      <c r="AA164" s="19"/>
      <c r="AB164" s="19"/>
      <c r="AC164" s="19"/>
      <c r="AD164" s="135"/>
      <c r="AE164" s="18"/>
    </row>
    <row r="165" spans="1:31" ht="23.25" customHeight="1">
      <c r="A165" s="12"/>
      <c r="B165" s="12"/>
      <c r="C165" s="13"/>
      <c r="D165" s="13"/>
      <c r="E165" s="14"/>
      <c r="F165" s="15"/>
      <c r="G165" s="15"/>
      <c r="H165" s="15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3"/>
      <c r="W165" s="17"/>
      <c r="X165" s="17"/>
      <c r="Y165" s="18"/>
      <c r="Z165" s="19"/>
      <c r="AA165" s="19"/>
      <c r="AB165" s="19"/>
      <c r="AC165" s="19"/>
      <c r="AD165" s="135"/>
      <c r="AE165" s="18"/>
    </row>
    <row r="166" spans="1:31" ht="23.25" customHeight="1">
      <c r="A166" s="12"/>
      <c r="B166" s="12"/>
      <c r="C166" s="13"/>
      <c r="D166" s="13"/>
      <c r="E166" s="14"/>
      <c r="F166" s="15"/>
      <c r="G166" s="15"/>
      <c r="H166" s="15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3"/>
      <c r="W166" s="17"/>
      <c r="X166" s="17"/>
      <c r="Y166" s="18"/>
      <c r="Z166" s="19"/>
      <c r="AA166" s="19"/>
      <c r="AB166" s="19"/>
      <c r="AC166" s="19"/>
      <c r="AD166" s="135"/>
      <c r="AE166" s="18"/>
    </row>
    <row r="167" spans="1:31" ht="23.25" customHeight="1">
      <c r="A167" s="12"/>
      <c r="B167" s="12"/>
      <c r="C167" s="13"/>
      <c r="D167" s="13"/>
      <c r="E167" s="14"/>
      <c r="F167" s="15"/>
      <c r="G167" s="15"/>
      <c r="H167" s="15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3"/>
      <c r="W167" s="17"/>
      <c r="X167" s="17"/>
      <c r="Y167" s="18"/>
      <c r="Z167" s="19"/>
      <c r="AA167" s="19"/>
      <c r="AB167" s="19"/>
      <c r="AC167" s="19"/>
      <c r="AD167" s="135"/>
      <c r="AE167" s="18"/>
    </row>
    <row r="168" spans="1:31" ht="23.25" customHeight="1">
      <c r="A168" s="12"/>
      <c r="B168" s="12"/>
      <c r="C168" s="13"/>
      <c r="D168" s="13"/>
      <c r="E168" s="14"/>
      <c r="F168" s="15"/>
      <c r="G168" s="15"/>
      <c r="H168" s="15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3"/>
      <c r="W168" s="17"/>
      <c r="X168" s="17"/>
      <c r="Y168" s="18"/>
      <c r="Z168" s="19"/>
      <c r="AA168" s="19"/>
      <c r="AB168" s="19"/>
      <c r="AC168" s="19"/>
      <c r="AD168" s="135"/>
      <c r="AE168" s="18"/>
    </row>
    <row r="169" spans="1:31" ht="23.25" customHeight="1">
      <c r="A169" s="12"/>
      <c r="B169" s="12"/>
      <c r="C169" s="13"/>
      <c r="D169" s="13"/>
      <c r="E169" s="14"/>
      <c r="F169" s="15"/>
      <c r="G169" s="15"/>
      <c r="H169" s="15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3"/>
      <c r="W169" s="17"/>
      <c r="X169" s="17"/>
      <c r="Y169" s="18"/>
      <c r="Z169" s="19"/>
      <c r="AA169" s="19"/>
      <c r="AB169" s="19"/>
      <c r="AC169" s="19"/>
      <c r="AD169" s="135"/>
      <c r="AE169" s="18"/>
    </row>
    <row r="170" spans="1:31" ht="23.25" customHeight="1">
      <c r="A170" s="12"/>
      <c r="B170" s="12"/>
      <c r="C170" s="13"/>
      <c r="D170" s="13"/>
      <c r="E170" s="14"/>
      <c r="F170" s="15"/>
      <c r="G170" s="15"/>
      <c r="H170" s="15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3"/>
      <c r="W170" s="17"/>
      <c r="X170" s="17"/>
      <c r="Y170" s="18"/>
      <c r="Z170" s="19"/>
      <c r="AA170" s="19"/>
      <c r="AB170" s="19"/>
      <c r="AC170" s="19"/>
      <c r="AD170" s="135"/>
      <c r="AE170" s="18"/>
    </row>
    <row r="171" spans="1:31" ht="23.25" customHeight="1">
      <c r="A171" s="12"/>
      <c r="B171" s="12"/>
      <c r="C171" s="13"/>
      <c r="D171" s="13"/>
      <c r="E171" s="14"/>
      <c r="F171" s="15"/>
      <c r="G171" s="15"/>
      <c r="H171" s="15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3"/>
      <c r="W171" s="17"/>
      <c r="X171" s="17"/>
      <c r="Y171" s="18"/>
      <c r="Z171" s="19"/>
      <c r="AA171" s="19"/>
      <c r="AB171" s="19"/>
      <c r="AC171" s="19"/>
      <c r="AD171" s="135"/>
      <c r="AE171" s="18"/>
    </row>
    <row r="172" spans="1:31" ht="23.25" customHeight="1">
      <c r="A172" s="12"/>
      <c r="B172" s="12"/>
      <c r="C172" s="13"/>
      <c r="D172" s="13"/>
      <c r="E172" s="14"/>
      <c r="F172" s="15"/>
      <c r="G172" s="15"/>
      <c r="H172" s="15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3"/>
      <c r="W172" s="17"/>
      <c r="X172" s="17"/>
      <c r="Y172" s="18"/>
      <c r="Z172" s="19"/>
      <c r="AA172" s="19"/>
      <c r="AB172" s="19"/>
      <c r="AC172" s="19"/>
      <c r="AD172" s="135"/>
      <c r="AE172" s="18"/>
    </row>
    <row r="173" spans="1:31" ht="23.25" customHeight="1">
      <c r="A173" s="12"/>
      <c r="B173" s="12"/>
      <c r="C173" s="13"/>
      <c r="D173" s="13"/>
      <c r="E173" s="14"/>
      <c r="F173" s="15"/>
      <c r="G173" s="15"/>
      <c r="H173" s="15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3"/>
      <c r="W173" s="17"/>
      <c r="X173" s="17"/>
      <c r="Y173" s="18"/>
      <c r="Z173" s="19"/>
      <c r="AA173" s="19"/>
      <c r="AB173" s="19"/>
      <c r="AC173" s="19"/>
      <c r="AD173" s="135"/>
      <c r="AE173" s="18"/>
    </row>
    <row r="174" spans="1:31" ht="23.25" customHeight="1">
      <c r="A174" s="12"/>
      <c r="B174" s="12"/>
      <c r="C174" s="13"/>
      <c r="D174" s="13"/>
      <c r="E174" s="14"/>
      <c r="F174" s="15"/>
      <c r="G174" s="15"/>
      <c r="H174" s="15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3"/>
      <c r="W174" s="17"/>
      <c r="X174" s="17"/>
      <c r="Y174" s="18"/>
      <c r="Z174" s="19"/>
      <c r="AA174" s="19"/>
      <c r="AB174" s="19"/>
      <c r="AC174" s="19"/>
      <c r="AD174" s="135"/>
      <c r="AE174" s="18"/>
    </row>
    <row r="175" spans="1:31" ht="23.25" customHeight="1">
      <c r="A175" s="12"/>
      <c r="B175" s="12"/>
      <c r="C175" s="13"/>
      <c r="D175" s="13"/>
      <c r="E175" s="14"/>
      <c r="F175" s="15"/>
      <c r="G175" s="15"/>
      <c r="H175" s="15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3"/>
      <c r="W175" s="17"/>
      <c r="X175" s="17"/>
      <c r="Y175" s="18"/>
      <c r="Z175" s="19"/>
      <c r="AA175" s="19"/>
      <c r="AB175" s="19"/>
      <c r="AC175" s="19"/>
      <c r="AD175" s="135"/>
      <c r="AE175" s="18"/>
    </row>
    <row r="176" spans="1:31" ht="23.25" customHeight="1">
      <c r="A176" s="12"/>
      <c r="B176" s="12"/>
      <c r="C176" s="13"/>
      <c r="D176" s="13"/>
      <c r="E176" s="14"/>
      <c r="F176" s="15"/>
      <c r="G176" s="15"/>
      <c r="H176" s="15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3"/>
      <c r="W176" s="17"/>
      <c r="X176" s="17"/>
      <c r="Y176" s="18"/>
      <c r="Z176" s="19"/>
      <c r="AA176" s="19"/>
      <c r="AB176" s="19"/>
      <c r="AC176" s="19"/>
      <c r="AD176" s="135"/>
      <c r="AE176" s="18"/>
    </row>
    <row r="177" spans="1:31" ht="23.25" customHeight="1">
      <c r="A177" s="12"/>
      <c r="B177" s="12"/>
      <c r="C177" s="13"/>
      <c r="D177" s="13"/>
      <c r="E177" s="14"/>
      <c r="F177" s="15"/>
      <c r="G177" s="15"/>
      <c r="H177" s="15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3"/>
      <c r="W177" s="17"/>
      <c r="X177" s="17"/>
      <c r="Y177" s="18"/>
      <c r="Z177" s="19"/>
      <c r="AA177" s="19"/>
      <c r="AB177" s="19"/>
      <c r="AC177" s="19"/>
      <c r="AD177" s="135"/>
      <c r="AE177" s="18"/>
    </row>
    <row r="178" spans="1:31" ht="23.25" customHeight="1">
      <c r="A178" s="12"/>
      <c r="B178" s="12"/>
      <c r="C178" s="13"/>
      <c r="D178" s="13"/>
      <c r="E178" s="14"/>
      <c r="F178" s="15"/>
      <c r="G178" s="15"/>
      <c r="H178" s="15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3"/>
      <c r="W178" s="17"/>
      <c r="X178" s="17"/>
      <c r="Y178" s="18"/>
      <c r="Z178" s="19"/>
      <c r="AA178" s="19"/>
      <c r="AB178" s="19"/>
      <c r="AC178" s="19"/>
      <c r="AD178" s="135"/>
      <c r="AE178" s="18"/>
    </row>
    <row r="179" spans="1:31" ht="23.25" customHeight="1">
      <c r="A179" s="12"/>
      <c r="B179" s="12"/>
      <c r="C179" s="13"/>
      <c r="D179" s="13"/>
      <c r="E179" s="14"/>
      <c r="F179" s="15"/>
      <c r="G179" s="15"/>
      <c r="H179" s="15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3"/>
      <c r="W179" s="17"/>
      <c r="X179" s="17"/>
      <c r="Y179" s="18"/>
      <c r="Z179" s="19"/>
      <c r="AA179" s="19"/>
      <c r="AB179" s="19"/>
      <c r="AC179" s="19"/>
      <c r="AD179" s="135"/>
      <c r="AE179" s="18"/>
    </row>
    <row r="180" spans="1:31" ht="23.25" customHeight="1">
      <c r="A180" s="12"/>
      <c r="B180" s="12"/>
      <c r="C180" s="13"/>
      <c r="D180" s="13"/>
      <c r="E180" s="14"/>
      <c r="F180" s="15"/>
      <c r="G180" s="15"/>
      <c r="H180" s="15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3"/>
      <c r="W180" s="17"/>
      <c r="X180" s="17"/>
      <c r="Y180" s="18"/>
      <c r="Z180" s="19"/>
      <c r="AA180" s="19"/>
      <c r="AB180" s="19"/>
      <c r="AC180" s="19"/>
      <c r="AD180" s="135"/>
      <c r="AE180" s="18"/>
    </row>
    <row r="181" spans="1:31" ht="23.25" customHeight="1">
      <c r="A181" s="12"/>
      <c r="B181" s="12"/>
      <c r="C181" s="13"/>
      <c r="D181" s="13"/>
      <c r="E181" s="14"/>
      <c r="F181" s="15"/>
      <c r="G181" s="15"/>
      <c r="H181" s="15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3"/>
      <c r="W181" s="17"/>
      <c r="X181" s="17"/>
      <c r="Y181" s="18"/>
      <c r="Z181" s="19"/>
      <c r="AA181" s="19"/>
      <c r="AB181" s="19"/>
      <c r="AC181" s="19"/>
      <c r="AD181" s="135"/>
      <c r="AE181" s="18"/>
    </row>
    <row r="182" spans="1:31" ht="23.25" customHeight="1">
      <c r="A182" s="12"/>
      <c r="B182" s="12"/>
      <c r="C182" s="13"/>
      <c r="D182" s="13"/>
      <c r="E182" s="14"/>
      <c r="F182" s="15"/>
      <c r="G182" s="15"/>
      <c r="H182" s="15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3"/>
      <c r="W182" s="17"/>
      <c r="X182" s="17"/>
      <c r="Y182" s="18"/>
      <c r="Z182" s="19"/>
      <c r="AA182" s="19"/>
      <c r="AB182" s="19"/>
      <c r="AC182" s="19"/>
      <c r="AD182" s="135"/>
      <c r="AE182" s="18"/>
    </row>
    <row r="183" spans="1:31" ht="23.25" customHeight="1">
      <c r="A183" s="12"/>
      <c r="B183" s="12"/>
      <c r="C183" s="13"/>
      <c r="D183" s="13"/>
      <c r="E183" s="14"/>
      <c r="F183" s="15"/>
      <c r="G183" s="15"/>
      <c r="H183" s="15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3"/>
      <c r="W183" s="17"/>
      <c r="X183" s="17"/>
      <c r="Y183" s="18"/>
      <c r="Z183" s="19"/>
      <c r="AA183" s="19"/>
      <c r="AB183" s="19"/>
      <c r="AC183" s="19"/>
      <c r="AD183" s="135"/>
      <c r="AE183" s="18"/>
    </row>
    <row r="184" spans="1:31" ht="23.25" customHeight="1">
      <c r="A184" s="12"/>
      <c r="B184" s="12"/>
      <c r="C184" s="13"/>
      <c r="D184" s="13"/>
      <c r="E184" s="14"/>
      <c r="F184" s="15"/>
      <c r="G184" s="15"/>
      <c r="H184" s="15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3"/>
      <c r="W184" s="17"/>
      <c r="X184" s="17"/>
      <c r="Y184" s="18"/>
      <c r="Z184" s="19"/>
      <c r="AA184" s="19"/>
      <c r="AB184" s="19"/>
      <c r="AC184" s="19"/>
      <c r="AD184" s="135"/>
      <c r="AE184" s="18"/>
    </row>
    <row r="185" spans="1:31" ht="23.25" customHeight="1">
      <c r="A185" s="12"/>
      <c r="B185" s="12"/>
      <c r="C185" s="13"/>
      <c r="D185" s="13"/>
      <c r="E185" s="14"/>
      <c r="F185" s="15"/>
      <c r="G185" s="15"/>
      <c r="H185" s="15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3"/>
      <c r="W185" s="17"/>
      <c r="X185" s="17"/>
      <c r="Y185" s="18"/>
      <c r="Z185" s="19"/>
      <c r="AA185" s="19"/>
      <c r="AB185" s="19"/>
      <c r="AC185" s="19"/>
      <c r="AD185" s="135"/>
      <c r="AE185" s="18"/>
    </row>
    <row r="186" spans="1:31" ht="23.25" customHeight="1">
      <c r="A186" s="12"/>
      <c r="B186" s="12"/>
      <c r="C186" s="13"/>
      <c r="D186" s="13"/>
      <c r="E186" s="14"/>
      <c r="F186" s="15"/>
      <c r="G186" s="15"/>
      <c r="H186" s="15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3"/>
      <c r="W186" s="17"/>
      <c r="X186" s="17"/>
      <c r="Y186" s="18"/>
      <c r="Z186" s="19"/>
      <c r="AA186" s="19"/>
      <c r="AB186" s="19"/>
      <c r="AC186" s="19"/>
      <c r="AD186" s="135"/>
      <c r="AE186" s="18"/>
    </row>
    <row r="187" spans="1:31" ht="23.25" customHeight="1">
      <c r="A187" s="12"/>
      <c r="B187" s="12"/>
      <c r="C187" s="13"/>
      <c r="D187" s="13"/>
      <c r="E187" s="14"/>
      <c r="F187" s="15"/>
      <c r="G187" s="15"/>
      <c r="H187" s="15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3"/>
      <c r="W187" s="17"/>
      <c r="X187" s="17"/>
      <c r="Y187" s="18"/>
      <c r="Z187" s="19"/>
      <c r="AA187" s="19"/>
      <c r="AB187" s="19"/>
      <c r="AC187" s="19"/>
      <c r="AD187" s="135"/>
      <c r="AE187" s="18"/>
    </row>
    <row r="188" spans="1:31" ht="23.25" customHeight="1">
      <c r="A188" s="12"/>
      <c r="B188" s="12"/>
      <c r="C188" s="13"/>
      <c r="D188" s="13"/>
      <c r="E188" s="14"/>
      <c r="F188" s="15"/>
      <c r="G188" s="15"/>
      <c r="H188" s="15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3"/>
      <c r="W188" s="17"/>
      <c r="X188" s="17"/>
      <c r="Y188" s="18"/>
      <c r="Z188" s="19"/>
      <c r="AA188" s="19"/>
      <c r="AB188" s="19"/>
      <c r="AC188" s="19"/>
      <c r="AD188" s="135"/>
      <c r="AE188" s="18"/>
    </row>
    <row r="189" spans="1:31" ht="23.25" customHeight="1">
      <c r="A189" s="12"/>
      <c r="B189" s="12"/>
      <c r="C189" s="13"/>
      <c r="D189" s="13"/>
      <c r="E189" s="14"/>
      <c r="F189" s="15"/>
      <c r="G189" s="15"/>
      <c r="H189" s="15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3"/>
      <c r="W189" s="17"/>
      <c r="X189" s="17"/>
      <c r="Y189" s="18"/>
      <c r="Z189" s="19"/>
      <c r="AA189" s="19"/>
      <c r="AB189" s="19"/>
      <c r="AC189" s="19"/>
      <c r="AD189" s="135"/>
      <c r="AE189" s="18"/>
    </row>
    <row r="190" spans="1:31" ht="23.25" customHeight="1">
      <c r="A190" s="12"/>
      <c r="B190" s="12"/>
      <c r="C190" s="13"/>
      <c r="D190" s="13"/>
      <c r="E190" s="14"/>
      <c r="F190" s="15"/>
      <c r="G190" s="15"/>
      <c r="H190" s="15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3"/>
      <c r="W190" s="17"/>
      <c r="X190" s="17"/>
      <c r="Y190" s="18"/>
      <c r="Z190" s="19"/>
      <c r="AA190" s="19"/>
      <c r="AB190" s="19"/>
      <c r="AC190" s="19"/>
      <c r="AD190" s="135"/>
      <c r="AE190" s="18"/>
    </row>
    <row r="191" spans="1:31" ht="23.25" customHeight="1">
      <c r="A191" s="12"/>
      <c r="B191" s="12"/>
      <c r="C191" s="13"/>
      <c r="D191" s="13"/>
      <c r="E191" s="14"/>
      <c r="F191" s="15"/>
      <c r="G191" s="15"/>
      <c r="H191" s="15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3"/>
      <c r="W191" s="17"/>
      <c r="X191" s="17"/>
      <c r="Y191" s="18"/>
      <c r="Z191" s="19"/>
      <c r="AA191" s="19"/>
      <c r="AB191" s="19"/>
      <c r="AC191" s="19"/>
      <c r="AD191" s="135"/>
      <c r="AE191" s="18"/>
    </row>
    <row r="192" spans="1:31" ht="23.25" customHeight="1">
      <c r="A192" s="12"/>
      <c r="B192" s="12"/>
      <c r="C192" s="13"/>
      <c r="D192" s="13"/>
      <c r="E192" s="14"/>
      <c r="F192" s="15"/>
      <c r="G192" s="15"/>
      <c r="H192" s="15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3"/>
      <c r="W192" s="17"/>
      <c r="X192" s="17"/>
      <c r="Y192" s="18"/>
      <c r="Z192" s="19"/>
      <c r="AA192" s="19"/>
      <c r="AB192" s="19"/>
      <c r="AC192" s="19"/>
      <c r="AD192" s="135"/>
      <c r="AE192" s="18"/>
    </row>
    <row r="193" spans="1:31" ht="23.25" customHeight="1">
      <c r="A193" s="12"/>
      <c r="B193" s="12"/>
      <c r="C193" s="13"/>
      <c r="D193" s="13"/>
      <c r="E193" s="14"/>
      <c r="F193" s="15"/>
      <c r="G193" s="15"/>
      <c r="H193" s="15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3"/>
      <c r="W193" s="17"/>
      <c r="X193" s="17"/>
      <c r="Y193" s="18"/>
      <c r="Z193" s="19"/>
      <c r="AA193" s="19"/>
      <c r="AB193" s="19"/>
      <c r="AC193" s="19"/>
      <c r="AD193" s="135"/>
      <c r="AE193" s="18"/>
    </row>
    <row r="194" spans="1:31" ht="23.25" customHeight="1">
      <c r="A194" s="12"/>
      <c r="B194" s="12"/>
      <c r="C194" s="13"/>
      <c r="D194" s="13"/>
      <c r="E194" s="14"/>
      <c r="F194" s="15"/>
      <c r="G194" s="15"/>
      <c r="H194" s="15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3"/>
      <c r="W194" s="17"/>
      <c r="X194" s="17"/>
      <c r="Y194" s="18"/>
      <c r="Z194" s="19"/>
      <c r="AA194" s="19"/>
      <c r="AB194" s="19"/>
      <c r="AC194" s="19"/>
      <c r="AD194" s="135"/>
      <c r="AE194" s="18"/>
    </row>
    <row r="195" spans="1:31" ht="23.25" customHeight="1">
      <c r="A195" s="12"/>
      <c r="B195" s="12"/>
      <c r="C195" s="13"/>
      <c r="D195" s="13"/>
      <c r="E195" s="14"/>
      <c r="F195" s="15"/>
      <c r="G195" s="15"/>
      <c r="H195" s="15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3"/>
      <c r="W195" s="17"/>
      <c r="X195" s="17"/>
      <c r="Y195" s="18"/>
      <c r="Z195" s="19"/>
      <c r="AA195" s="19"/>
      <c r="AB195" s="19"/>
      <c r="AC195" s="19"/>
      <c r="AD195" s="135"/>
      <c r="AE195" s="18"/>
    </row>
    <row r="196" spans="1:31" ht="23.25" customHeight="1">
      <c r="A196" s="12"/>
      <c r="B196" s="12"/>
      <c r="C196" s="13"/>
      <c r="D196" s="13"/>
      <c r="E196" s="14"/>
      <c r="F196" s="15"/>
      <c r="G196" s="15"/>
      <c r="H196" s="15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3"/>
      <c r="W196" s="17"/>
      <c r="X196" s="17"/>
      <c r="Y196" s="18"/>
      <c r="Z196" s="19"/>
      <c r="AA196" s="19"/>
      <c r="AB196" s="19"/>
      <c r="AC196" s="19"/>
      <c r="AD196" s="135"/>
      <c r="AE196" s="18"/>
    </row>
    <row r="197" spans="1:31" ht="23.25" customHeight="1">
      <c r="A197" s="12"/>
      <c r="B197" s="12"/>
      <c r="C197" s="13"/>
      <c r="D197" s="13"/>
      <c r="E197" s="14"/>
      <c r="F197" s="15"/>
      <c r="G197" s="15"/>
      <c r="H197" s="15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3"/>
      <c r="W197" s="17"/>
      <c r="X197" s="17"/>
      <c r="Y197" s="18"/>
      <c r="Z197" s="19"/>
      <c r="AA197" s="19"/>
      <c r="AB197" s="19"/>
      <c r="AC197" s="19"/>
      <c r="AD197" s="135"/>
      <c r="AE197" s="18"/>
    </row>
    <row r="198" spans="1:31" ht="23.25" customHeight="1">
      <c r="A198" s="12"/>
      <c r="B198" s="12"/>
      <c r="C198" s="13"/>
      <c r="D198" s="13"/>
      <c r="E198" s="14"/>
      <c r="F198" s="15"/>
      <c r="G198" s="15"/>
      <c r="H198" s="15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3"/>
      <c r="W198" s="17"/>
      <c r="X198" s="17"/>
      <c r="Y198" s="18"/>
      <c r="Z198" s="19"/>
      <c r="AA198" s="19"/>
      <c r="AB198" s="19"/>
      <c r="AC198" s="19"/>
      <c r="AD198" s="135"/>
      <c r="AE198" s="18"/>
    </row>
    <row r="199" spans="1:31" ht="23.25" customHeight="1">
      <c r="A199" s="12"/>
      <c r="B199" s="12"/>
      <c r="C199" s="13"/>
      <c r="D199" s="13"/>
      <c r="E199" s="14"/>
      <c r="F199" s="15"/>
      <c r="G199" s="15"/>
      <c r="H199" s="15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3"/>
      <c r="W199" s="17"/>
      <c r="X199" s="17"/>
      <c r="Y199" s="18"/>
      <c r="Z199" s="19"/>
      <c r="AA199" s="19"/>
      <c r="AB199" s="19"/>
      <c r="AC199" s="19"/>
      <c r="AD199" s="135"/>
      <c r="AE199" s="18"/>
    </row>
    <row r="200" spans="1:31" ht="23.25" customHeight="1">
      <c r="A200" s="12"/>
      <c r="B200" s="12"/>
      <c r="C200" s="13"/>
      <c r="D200" s="13"/>
      <c r="E200" s="14"/>
      <c r="F200" s="15"/>
      <c r="G200" s="15"/>
      <c r="H200" s="15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3"/>
      <c r="W200" s="17"/>
      <c r="X200" s="17"/>
      <c r="Y200" s="18"/>
      <c r="Z200" s="19"/>
      <c r="AA200" s="19"/>
      <c r="AB200" s="19"/>
      <c r="AC200" s="19"/>
      <c r="AD200" s="135"/>
      <c r="AE200" s="18"/>
    </row>
    <row r="201" spans="1:31" ht="23.25" customHeight="1">
      <c r="A201" s="12"/>
      <c r="B201" s="12"/>
      <c r="C201" s="13"/>
      <c r="D201" s="13"/>
      <c r="E201" s="14"/>
      <c r="F201" s="15"/>
      <c r="G201" s="15"/>
      <c r="H201" s="15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3"/>
      <c r="W201" s="17"/>
      <c r="X201" s="17"/>
      <c r="Y201" s="18"/>
      <c r="Z201" s="19"/>
      <c r="AA201" s="19"/>
      <c r="AB201" s="19"/>
      <c r="AC201" s="19"/>
      <c r="AD201" s="135"/>
      <c r="AE201" s="18"/>
    </row>
    <row r="202" spans="1:31" ht="23.25" customHeight="1">
      <c r="A202" s="12"/>
      <c r="B202" s="12"/>
      <c r="C202" s="13"/>
      <c r="D202" s="13"/>
      <c r="E202" s="14"/>
      <c r="F202" s="15"/>
      <c r="G202" s="15"/>
      <c r="H202" s="15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3"/>
      <c r="W202" s="17"/>
      <c r="X202" s="17"/>
      <c r="Y202" s="18"/>
      <c r="Z202" s="19"/>
      <c r="AA202" s="19"/>
      <c r="AB202" s="19"/>
      <c r="AC202" s="19"/>
      <c r="AD202" s="135"/>
      <c r="AE202" s="18"/>
    </row>
    <row r="203" spans="1:31" ht="23.25" customHeight="1">
      <c r="A203" s="12"/>
      <c r="B203" s="12"/>
      <c r="C203" s="13"/>
      <c r="D203" s="13"/>
      <c r="E203" s="14"/>
      <c r="F203" s="15"/>
      <c r="G203" s="15"/>
      <c r="H203" s="15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3"/>
      <c r="W203" s="17"/>
      <c r="X203" s="17"/>
      <c r="Y203" s="18"/>
      <c r="Z203" s="19"/>
      <c r="AA203" s="19"/>
      <c r="AB203" s="19"/>
      <c r="AC203" s="19"/>
      <c r="AD203" s="135"/>
      <c r="AE203" s="18"/>
    </row>
    <row r="204" spans="1:31" ht="23.25" customHeight="1">
      <c r="A204" s="12"/>
      <c r="B204" s="12"/>
      <c r="C204" s="13"/>
      <c r="D204" s="13"/>
      <c r="E204" s="14"/>
      <c r="F204" s="15"/>
      <c r="G204" s="15"/>
      <c r="H204" s="15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3"/>
      <c r="W204" s="17"/>
      <c r="X204" s="17"/>
      <c r="Y204" s="18"/>
      <c r="Z204" s="19"/>
      <c r="AA204" s="19"/>
      <c r="AB204" s="19"/>
      <c r="AC204" s="19"/>
      <c r="AD204" s="135"/>
      <c r="AE204" s="18"/>
    </row>
    <row r="205" spans="1:31" ht="23.25" customHeight="1">
      <c r="A205" s="12"/>
      <c r="B205" s="12"/>
      <c r="C205" s="13"/>
      <c r="D205" s="13"/>
      <c r="E205" s="14"/>
      <c r="F205" s="15"/>
      <c r="G205" s="15"/>
      <c r="H205" s="15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3"/>
      <c r="W205" s="17"/>
      <c r="X205" s="17"/>
      <c r="Y205" s="18"/>
      <c r="Z205" s="19"/>
      <c r="AA205" s="19"/>
      <c r="AB205" s="19"/>
      <c r="AC205" s="19"/>
      <c r="AD205" s="135"/>
      <c r="AE205" s="18"/>
    </row>
    <row r="206" spans="1:31" ht="23.25" customHeight="1">
      <c r="A206" s="12"/>
      <c r="B206" s="12"/>
      <c r="C206" s="13"/>
      <c r="D206" s="13"/>
      <c r="E206" s="14"/>
      <c r="F206" s="15"/>
      <c r="G206" s="15"/>
      <c r="H206" s="15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3"/>
      <c r="W206" s="17"/>
      <c r="X206" s="17"/>
      <c r="Y206" s="18"/>
      <c r="Z206" s="19"/>
      <c r="AA206" s="19"/>
      <c r="AB206" s="19"/>
      <c r="AC206" s="19"/>
      <c r="AD206" s="135"/>
      <c r="AE206" s="18"/>
    </row>
    <row r="207" spans="1:31" ht="23.25" customHeight="1">
      <c r="A207" s="12"/>
      <c r="B207" s="12"/>
      <c r="C207" s="13"/>
      <c r="D207" s="13"/>
      <c r="E207" s="14"/>
      <c r="F207" s="15"/>
      <c r="G207" s="15"/>
      <c r="H207" s="15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3"/>
      <c r="W207" s="17"/>
      <c r="X207" s="17"/>
      <c r="Y207" s="18"/>
      <c r="Z207" s="19"/>
      <c r="AA207" s="19"/>
      <c r="AB207" s="19"/>
      <c r="AC207" s="19"/>
      <c r="AD207" s="135"/>
      <c r="AE207" s="18"/>
    </row>
    <row r="208" spans="1:31" ht="23.25" customHeight="1">
      <c r="A208" s="12"/>
      <c r="B208" s="12"/>
      <c r="C208" s="13"/>
      <c r="D208" s="13"/>
      <c r="E208" s="14"/>
      <c r="F208" s="15"/>
      <c r="G208" s="15"/>
      <c r="H208" s="15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3"/>
      <c r="W208" s="17"/>
      <c r="X208" s="17"/>
      <c r="Y208" s="18"/>
      <c r="Z208" s="19"/>
      <c r="AA208" s="19"/>
      <c r="AB208" s="19"/>
      <c r="AC208" s="19"/>
      <c r="AD208" s="135"/>
      <c r="AE208" s="18"/>
    </row>
    <row r="209" spans="1:31" ht="23.25" customHeight="1">
      <c r="A209" s="12"/>
      <c r="B209" s="12"/>
      <c r="C209" s="13"/>
      <c r="D209" s="13"/>
      <c r="E209" s="14"/>
      <c r="F209" s="15"/>
      <c r="G209" s="15"/>
      <c r="H209" s="15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3"/>
      <c r="W209" s="17"/>
      <c r="X209" s="17"/>
      <c r="Y209" s="18"/>
      <c r="Z209" s="19"/>
      <c r="AA209" s="19"/>
      <c r="AB209" s="19"/>
      <c r="AC209" s="19"/>
      <c r="AD209" s="135"/>
      <c r="AE209" s="18"/>
    </row>
    <row r="210" spans="1:31" ht="23.25" customHeight="1">
      <c r="A210" s="12"/>
      <c r="B210" s="12"/>
      <c r="C210" s="13"/>
      <c r="D210" s="13"/>
      <c r="E210" s="14"/>
      <c r="F210" s="15"/>
      <c r="G210" s="15"/>
      <c r="H210" s="15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3"/>
      <c r="W210" s="17"/>
      <c r="X210" s="17"/>
      <c r="Y210" s="18"/>
      <c r="Z210" s="19"/>
      <c r="AA210" s="19"/>
      <c r="AB210" s="19"/>
      <c r="AC210" s="19"/>
      <c r="AD210" s="135"/>
      <c r="AE210" s="18"/>
    </row>
    <row r="211" spans="1:31" ht="23.25" customHeight="1">
      <c r="A211" s="12"/>
      <c r="B211" s="12"/>
      <c r="C211" s="13"/>
      <c r="D211" s="13"/>
      <c r="E211" s="14"/>
      <c r="F211" s="15"/>
      <c r="G211" s="15"/>
      <c r="H211" s="15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3"/>
      <c r="W211" s="17"/>
      <c r="X211" s="17"/>
      <c r="Y211" s="18"/>
      <c r="Z211" s="19"/>
      <c r="AA211" s="19"/>
      <c r="AB211" s="19"/>
      <c r="AC211" s="19"/>
      <c r="AD211" s="135"/>
      <c r="AE211" s="18"/>
    </row>
    <row r="212" spans="1:31" ht="23.25" customHeight="1">
      <c r="A212" s="12"/>
      <c r="B212" s="12"/>
      <c r="C212" s="13"/>
      <c r="D212" s="13"/>
      <c r="E212" s="14"/>
      <c r="F212" s="15"/>
      <c r="G212" s="15"/>
      <c r="H212" s="15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3"/>
      <c r="W212" s="17"/>
      <c r="X212" s="17"/>
      <c r="Y212" s="18"/>
      <c r="Z212" s="19"/>
      <c r="AA212" s="19"/>
      <c r="AB212" s="19"/>
      <c r="AC212" s="19"/>
      <c r="AD212" s="135"/>
      <c r="AE212" s="18"/>
    </row>
    <row r="213" spans="1:31" ht="23.25" customHeight="1">
      <c r="A213" s="12"/>
      <c r="B213" s="12"/>
      <c r="C213" s="13"/>
      <c r="D213" s="13"/>
      <c r="E213" s="14"/>
      <c r="F213" s="15"/>
      <c r="G213" s="15"/>
      <c r="H213" s="15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3"/>
      <c r="W213" s="17"/>
      <c r="X213" s="17"/>
      <c r="Y213" s="18"/>
      <c r="Z213" s="19"/>
      <c r="AA213" s="19"/>
      <c r="AB213" s="19"/>
      <c r="AC213" s="19"/>
      <c r="AD213" s="135"/>
      <c r="AE213" s="18"/>
    </row>
    <row r="214" spans="1:31" ht="23.25" customHeight="1">
      <c r="A214" s="12"/>
      <c r="B214" s="12"/>
      <c r="C214" s="13"/>
      <c r="D214" s="13"/>
      <c r="E214" s="14"/>
      <c r="F214" s="15"/>
      <c r="G214" s="15"/>
      <c r="H214" s="15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3"/>
      <c r="W214" s="17"/>
      <c r="X214" s="17"/>
      <c r="Y214" s="18"/>
      <c r="Z214" s="19"/>
      <c r="AA214" s="19"/>
      <c r="AB214" s="19"/>
      <c r="AC214" s="19"/>
      <c r="AD214" s="135"/>
      <c r="AE214" s="18"/>
    </row>
    <row r="215" spans="1:31" ht="23.25" customHeight="1">
      <c r="A215" s="12"/>
      <c r="B215" s="12"/>
      <c r="C215" s="13"/>
      <c r="D215" s="13"/>
      <c r="E215" s="14"/>
      <c r="F215" s="15"/>
      <c r="G215" s="15"/>
      <c r="H215" s="15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3"/>
      <c r="W215" s="17"/>
      <c r="X215" s="17"/>
      <c r="Y215" s="18"/>
      <c r="Z215" s="19"/>
      <c r="AA215" s="19"/>
      <c r="AB215" s="19"/>
      <c r="AC215" s="19"/>
      <c r="AD215" s="135"/>
      <c r="AE215" s="18"/>
    </row>
    <row r="216" spans="1:31" ht="23.25" customHeight="1">
      <c r="A216" s="12"/>
      <c r="B216" s="12"/>
      <c r="C216" s="13"/>
      <c r="D216" s="13"/>
      <c r="E216" s="14"/>
      <c r="F216" s="15"/>
      <c r="G216" s="15"/>
      <c r="H216" s="15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3"/>
      <c r="W216" s="17"/>
      <c r="X216" s="17"/>
      <c r="Y216" s="18"/>
      <c r="Z216" s="19"/>
      <c r="AA216" s="19"/>
      <c r="AB216" s="19"/>
      <c r="AC216" s="19"/>
      <c r="AD216" s="135"/>
      <c r="AE216" s="18"/>
    </row>
    <row r="217" spans="1:31" ht="23.25" customHeight="1">
      <c r="A217" s="12"/>
      <c r="B217" s="12"/>
      <c r="C217" s="13"/>
      <c r="D217" s="13"/>
      <c r="E217" s="14"/>
      <c r="F217" s="15"/>
      <c r="G217" s="15"/>
      <c r="H217" s="15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3"/>
      <c r="W217" s="17"/>
      <c r="X217" s="17"/>
      <c r="Y217" s="18"/>
      <c r="Z217" s="19"/>
      <c r="AA217" s="19"/>
      <c r="AB217" s="19"/>
      <c r="AC217" s="19"/>
      <c r="AD217" s="135"/>
      <c r="AE217" s="18"/>
    </row>
    <row r="218" spans="1:31" ht="23.25" customHeight="1">
      <c r="A218" s="12"/>
      <c r="B218" s="12"/>
      <c r="C218" s="13"/>
      <c r="D218" s="13"/>
      <c r="E218" s="14"/>
      <c r="F218" s="15"/>
      <c r="G218" s="15"/>
      <c r="H218" s="15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3"/>
      <c r="W218" s="17"/>
      <c r="X218" s="17"/>
      <c r="Y218" s="18"/>
      <c r="Z218" s="19"/>
      <c r="AA218" s="19"/>
      <c r="AB218" s="19"/>
      <c r="AC218" s="19"/>
      <c r="AD218" s="135"/>
      <c r="AE218" s="18"/>
    </row>
    <row r="219" spans="1:31" ht="23.25" customHeight="1">
      <c r="A219" s="12"/>
      <c r="B219" s="12"/>
      <c r="C219" s="13"/>
      <c r="D219" s="13"/>
      <c r="E219" s="14"/>
      <c r="F219" s="15"/>
      <c r="G219" s="15"/>
      <c r="H219" s="15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3"/>
      <c r="W219" s="17"/>
      <c r="X219" s="17"/>
      <c r="Y219" s="18"/>
      <c r="Z219" s="19"/>
      <c r="AA219" s="19"/>
      <c r="AB219" s="19"/>
      <c r="AC219" s="19"/>
      <c r="AD219" s="135"/>
      <c r="AE219" s="18"/>
    </row>
    <row r="220" spans="1:31" ht="23.25" customHeight="1">
      <c r="A220" s="12"/>
      <c r="B220" s="12"/>
      <c r="C220" s="13"/>
      <c r="D220" s="13"/>
      <c r="E220" s="14"/>
      <c r="F220" s="15"/>
      <c r="G220" s="15"/>
      <c r="H220" s="15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3"/>
      <c r="W220" s="17"/>
      <c r="X220" s="17"/>
      <c r="Y220" s="18"/>
      <c r="Z220" s="19"/>
      <c r="AA220" s="19"/>
      <c r="AB220" s="19"/>
      <c r="AC220" s="19"/>
      <c r="AD220" s="135"/>
      <c r="AE220" s="18"/>
    </row>
    <row r="221" spans="1:31" ht="23.25" customHeight="1">
      <c r="A221" s="12"/>
      <c r="B221" s="12"/>
      <c r="C221" s="13"/>
      <c r="D221" s="13"/>
      <c r="E221" s="14"/>
      <c r="F221" s="15"/>
      <c r="G221" s="15"/>
      <c r="H221" s="15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3"/>
      <c r="W221" s="17"/>
      <c r="X221" s="17"/>
      <c r="Y221" s="18"/>
      <c r="Z221" s="19"/>
      <c r="AA221" s="19"/>
      <c r="AB221" s="19"/>
      <c r="AC221" s="19"/>
      <c r="AD221" s="135"/>
      <c r="AE221" s="18"/>
    </row>
    <row r="222" spans="1:31" ht="23.25" customHeight="1">
      <c r="A222" s="12"/>
      <c r="B222" s="12"/>
      <c r="C222" s="13"/>
      <c r="D222" s="13"/>
      <c r="E222" s="14"/>
      <c r="F222" s="15"/>
      <c r="G222" s="15"/>
      <c r="H222" s="15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3"/>
      <c r="W222" s="17"/>
      <c r="X222" s="17"/>
      <c r="Y222" s="18"/>
      <c r="Z222" s="19"/>
      <c r="AA222" s="19"/>
      <c r="AB222" s="19"/>
      <c r="AC222" s="19"/>
      <c r="AD222" s="135"/>
      <c r="AE222" s="18"/>
    </row>
    <row r="223" spans="1:31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20"/>
      <c r="V223" s="21"/>
      <c r="W223" s="22"/>
      <c r="X223" s="22"/>
      <c r="Y223" s="23"/>
      <c r="Z223" s="16"/>
      <c r="AA223" s="16"/>
      <c r="AB223" s="16"/>
      <c r="AC223" s="16"/>
      <c r="AD223" s="136"/>
      <c r="AE223" s="24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3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2"/>
      <c r="X225" s="22"/>
      <c r="Y225" s="23"/>
      <c r="Z225" s="16"/>
      <c r="AA225" s="16"/>
      <c r="AB225" s="16"/>
      <c r="AC225" s="16"/>
      <c r="AD225" s="13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2"/>
      <c r="X226" s="22"/>
      <c r="Y226" s="23"/>
      <c r="Z226" s="16"/>
      <c r="AA226" s="16"/>
      <c r="AB226" s="16"/>
      <c r="AC226" s="16"/>
      <c r="AD226" s="13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22"/>
      <c r="Y227" s="23"/>
      <c r="Z227" s="16"/>
      <c r="AA227" s="16"/>
      <c r="AB227" s="16"/>
      <c r="AC227" s="16"/>
      <c r="AD227" s="13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22"/>
      <c r="Y228" s="23"/>
      <c r="Z228" s="16"/>
      <c r="AA228" s="16"/>
      <c r="AB228" s="16"/>
      <c r="AC228" s="16"/>
      <c r="AD228" s="13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2"/>
      <c r="X229" s="22"/>
      <c r="Y229" s="23"/>
      <c r="Z229" s="16"/>
      <c r="AA229" s="16"/>
      <c r="AB229" s="16"/>
      <c r="AC229" s="16"/>
      <c r="AD229" s="13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2"/>
      <c r="X230" s="22"/>
      <c r="Y230" s="23"/>
      <c r="Z230" s="16"/>
      <c r="AA230" s="16"/>
      <c r="AB230" s="16"/>
      <c r="AC230" s="16"/>
      <c r="AD230" s="13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2"/>
      <c r="X231" s="22"/>
      <c r="Y231" s="23"/>
      <c r="Z231" s="16"/>
      <c r="AA231" s="16"/>
      <c r="AB231" s="16"/>
      <c r="AC231" s="16"/>
      <c r="AD231" s="136"/>
      <c r="AE231" s="24"/>
    </row>
    <row r="232" spans="1:31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0"/>
      <c r="V232" s="21"/>
      <c r="W232" s="22"/>
      <c r="X232" s="22"/>
      <c r="Y232" s="23"/>
      <c r="Z232" s="16"/>
      <c r="AA232" s="16"/>
      <c r="AB232" s="16"/>
      <c r="AC232" s="16"/>
      <c r="AD232" s="136"/>
      <c r="AE232" s="24"/>
    </row>
    <row r="233" spans="1:31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0"/>
      <c r="V233" s="21"/>
      <c r="W233" s="22"/>
      <c r="X233" s="22"/>
      <c r="Y233" s="23"/>
      <c r="Z233" s="16"/>
      <c r="AA233" s="16"/>
      <c r="AB233" s="16"/>
      <c r="AC233" s="16"/>
      <c r="AD233" s="136"/>
      <c r="AE233" s="24"/>
    </row>
    <row r="234" spans="1:31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0"/>
      <c r="V234" s="21"/>
      <c r="W234" s="22"/>
      <c r="X234" s="22"/>
      <c r="Y234" s="23"/>
      <c r="Z234" s="16"/>
      <c r="AA234" s="16"/>
      <c r="AB234" s="16"/>
      <c r="AC234" s="16"/>
      <c r="AD234" s="136"/>
      <c r="AE234" s="24"/>
    </row>
    <row r="235" spans="1:31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0"/>
      <c r="V235" s="21"/>
      <c r="W235" s="22"/>
      <c r="X235" s="22"/>
      <c r="Y235" s="23"/>
      <c r="Z235" s="16"/>
      <c r="AA235" s="16"/>
      <c r="AB235" s="16"/>
      <c r="AC235" s="16"/>
      <c r="AD235" s="136"/>
      <c r="AE235" s="24"/>
    </row>
    <row r="236" spans="1:31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20"/>
      <c r="V236" s="21"/>
      <c r="W236" s="22"/>
      <c r="X236" s="22"/>
      <c r="Y236" s="23"/>
      <c r="Z236" s="16"/>
      <c r="AA236" s="16"/>
      <c r="AB236" s="16"/>
      <c r="AC236" s="16"/>
      <c r="AD236" s="136"/>
      <c r="AE236" s="24"/>
    </row>
    <row r="237" spans="1:31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20"/>
      <c r="V237" s="21"/>
      <c r="W237" s="22"/>
      <c r="X237" s="22"/>
      <c r="Y237" s="23"/>
      <c r="Z237" s="16"/>
      <c r="AA237" s="16"/>
      <c r="AB237" s="16"/>
      <c r="AC237" s="16"/>
      <c r="AD237" s="136"/>
      <c r="AE237" s="24"/>
    </row>
    <row r="238" spans="1:31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20"/>
      <c r="V238" s="21"/>
      <c r="W238" s="22"/>
      <c r="X238" s="22"/>
      <c r="Y238" s="23"/>
      <c r="Z238" s="16"/>
      <c r="AA238" s="16"/>
      <c r="AB238" s="16"/>
      <c r="AC238" s="16"/>
      <c r="AD238" s="136"/>
      <c r="AE238" s="24"/>
    </row>
    <row r="239" spans="1:31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20"/>
      <c r="V239" s="21"/>
      <c r="W239" s="22"/>
      <c r="X239" s="22"/>
      <c r="Y239" s="23"/>
      <c r="Z239" s="16"/>
      <c r="AA239" s="16"/>
      <c r="AB239" s="16"/>
      <c r="AC239" s="16"/>
      <c r="AD239" s="136"/>
      <c r="AE239" s="24"/>
    </row>
    <row r="240" spans="1:31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20"/>
      <c r="V240" s="21"/>
      <c r="W240" s="22"/>
      <c r="X240" s="22"/>
      <c r="Y240" s="23"/>
      <c r="Z240" s="16"/>
      <c r="AA240" s="16"/>
      <c r="AB240" s="16"/>
      <c r="AC240" s="16"/>
      <c r="AD240" s="136"/>
      <c r="AE240" s="24"/>
    </row>
    <row r="241" spans="1:3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20"/>
      <c r="V241" s="21"/>
      <c r="W241" s="22"/>
      <c r="X241" s="22"/>
      <c r="Y241" s="23"/>
      <c r="Z241" s="16"/>
      <c r="AA241" s="16"/>
      <c r="AB241" s="16"/>
      <c r="AC241" s="16"/>
      <c r="AD241" s="136"/>
      <c r="AE241" s="24"/>
    </row>
    <row r="242" spans="1:31" ht="15.75" customHeight="1"/>
    <row r="243" spans="1:31" ht="15.75" customHeight="1"/>
    <row r="244" spans="1:31" ht="15.75" customHeight="1"/>
    <row r="245" spans="1:31" ht="15.75" customHeight="1"/>
    <row r="246" spans="1:31" ht="15.75" customHeight="1"/>
    <row r="247" spans="1:31" ht="15.75" customHeight="1"/>
    <row r="248" spans="1:31" ht="15.75" customHeight="1"/>
    <row r="249" spans="1:31" ht="15.75" customHeight="1"/>
    <row r="250" spans="1:31" ht="15.75" customHeight="1"/>
    <row r="251" spans="1:31" ht="15.75" customHeight="1"/>
    <row r="252" spans="1:31" ht="15.75" customHeight="1"/>
    <row r="253" spans="1:31" ht="15.75" customHeight="1"/>
    <row r="254" spans="1:31" ht="15.75" customHeight="1"/>
    <row r="255" spans="1:31" ht="15.75" customHeight="1"/>
    <row r="256" spans="1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37"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Y12:Y13"/>
    <mergeCell ref="Z12:AA12"/>
    <mergeCell ref="A3:A4"/>
    <mergeCell ref="B3:B4"/>
    <mergeCell ref="C3:C4"/>
    <mergeCell ref="D3:D4"/>
    <mergeCell ref="E3:E4"/>
    <mergeCell ref="S3:S4"/>
    <mergeCell ref="U3:U4"/>
    <mergeCell ref="V19:AD19"/>
    <mergeCell ref="V21:AD21"/>
    <mergeCell ref="AB12:AC12"/>
    <mergeCell ref="AD12:AD13"/>
    <mergeCell ref="Z3:AA3"/>
    <mergeCell ref="AB3:AC3"/>
    <mergeCell ref="U11:AE11"/>
    <mergeCell ref="U12:U13"/>
    <mergeCell ref="V12:V13"/>
    <mergeCell ref="W12:W13"/>
    <mergeCell ref="X12:X13"/>
    <mergeCell ref="AE12:AE13"/>
    <mergeCell ref="V3:V4"/>
    <mergeCell ref="W3:W4"/>
    <mergeCell ref="X3:X4"/>
    <mergeCell ref="Y3:Y4"/>
  </mergeCells>
  <conditionalFormatting sqref="V5:W10">
    <cfRule type="containsBlanks" dxfId="18" priority="1">
      <formula>LEN(TRIM(V5))=0</formula>
    </cfRule>
  </conditionalFormatting>
  <conditionalFormatting sqref="Z5:Z10 AB6">
    <cfRule type="containsBlanks" dxfId="17" priority="2">
      <formula>LEN(TRIM(Z5))=0</formula>
    </cfRule>
  </conditionalFormatting>
  <conditionalFormatting sqref="AE5:AE10">
    <cfRule type="containsBlanks" dxfId="16" priority="3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E996"/>
  <sheetViews>
    <sheetView topLeftCell="U22" workbookViewId="0">
      <selection activeCell="U20" sqref="U20:AE25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30.140625" customWidth="1"/>
    <col min="23" max="23" width="15.42578125" style="233" customWidth="1"/>
    <col min="24" max="24" width="18.42578125" style="223" customWidth="1"/>
    <col min="25" max="25" width="13.85546875" customWidth="1"/>
    <col min="26" max="26" width="23.5703125" customWidth="1"/>
    <col min="27" max="27" width="15" customWidth="1"/>
    <col min="28" max="28" width="22" customWidth="1"/>
    <col min="29" max="29" width="15.42578125" style="233" customWidth="1"/>
    <col min="30" max="30" width="18.28515625" customWidth="1"/>
    <col min="31" max="31" width="23.5703125" customWidth="1"/>
  </cols>
  <sheetData>
    <row r="1" spans="1:31" ht="17.25" customHeight="1">
      <c r="U1" s="195"/>
      <c r="V1" s="195"/>
      <c r="W1" s="230"/>
      <c r="X1" s="221"/>
      <c r="Y1" s="195"/>
      <c r="Z1" s="195"/>
      <c r="AA1" s="195"/>
      <c r="AB1" s="195"/>
      <c r="AC1" s="230"/>
      <c r="AD1" s="195"/>
      <c r="AE1" s="180" t="s">
        <v>0</v>
      </c>
    </row>
    <row r="2" spans="1:31" ht="63" customHeight="1">
      <c r="A2" s="1"/>
      <c r="B2" s="324" t="s">
        <v>393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394</v>
      </c>
      <c r="V2" s="359"/>
      <c r="W2" s="359"/>
      <c r="X2" s="359"/>
      <c r="Y2" s="359"/>
      <c r="Z2" s="359"/>
      <c r="AA2" s="359"/>
      <c r="AB2" s="359"/>
      <c r="AC2" s="359"/>
      <c r="AD2" s="359"/>
      <c r="AE2" s="354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54"/>
      <c r="AB3" s="314" t="s">
        <v>23</v>
      </c>
      <c r="AC3" s="354"/>
      <c r="AD3" s="316" t="s">
        <v>24</v>
      </c>
      <c r="AE3" s="316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2"/>
      <c r="V4" s="302"/>
      <c r="W4" s="371"/>
      <c r="X4" s="372"/>
      <c r="Y4" s="302"/>
      <c r="Z4" s="54" t="s">
        <v>33</v>
      </c>
      <c r="AA4" s="54" t="s">
        <v>34</v>
      </c>
      <c r="AB4" s="54" t="s">
        <v>35</v>
      </c>
      <c r="AC4" s="54" t="s">
        <v>36</v>
      </c>
      <c r="AD4" s="302"/>
      <c r="AE4" s="302"/>
    </row>
    <row r="5" spans="1:31" ht="63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46">
        <v>1</v>
      </c>
      <c r="V5" s="196" t="s">
        <v>395</v>
      </c>
      <c r="W5" s="197">
        <v>17250</v>
      </c>
      <c r="X5" s="224">
        <v>17250</v>
      </c>
      <c r="Y5" s="87" t="s">
        <v>43</v>
      </c>
      <c r="Z5" s="87" t="s">
        <v>396</v>
      </c>
      <c r="AA5" s="88">
        <f t="shared" ref="AA5:AA7" si="0">+W5</f>
        <v>17250</v>
      </c>
      <c r="AB5" s="87" t="str">
        <f t="shared" ref="AB5:AB7" si="1">+Z5</f>
        <v>ร้านสยามวิจิตร</v>
      </c>
      <c r="AC5" s="151">
        <f t="shared" ref="AC5:AC7" si="2">+W5</f>
        <v>17250</v>
      </c>
      <c r="AD5" s="87" t="s">
        <v>40</v>
      </c>
      <c r="AE5" s="87" t="s">
        <v>397</v>
      </c>
    </row>
    <row r="6" spans="1:31" ht="63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2">
        <v>2</v>
      </c>
      <c r="V6" s="150" t="s">
        <v>398</v>
      </c>
      <c r="W6" s="151">
        <v>85600</v>
      </c>
      <c r="X6" s="184">
        <f t="shared" ref="X6:X7" si="3">+W6</f>
        <v>85600</v>
      </c>
      <c r="Y6" s="87" t="s">
        <v>43</v>
      </c>
      <c r="Z6" s="87" t="s">
        <v>399</v>
      </c>
      <c r="AA6" s="88">
        <f t="shared" si="0"/>
        <v>85600</v>
      </c>
      <c r="AB6" s="87" t="str">
        <f t="shared" si="1"/>
        <v>บริษัท เข้ากันดี จำกัด</v>
      </c>
      <c r="AC6" s="151">
        <f t="shared" si="2"/>
        <v>85600</v>
      </c>
      <c r="AD6" s="87" t="s">
        <v>40</v>
      </c>
      <c r="AE6" s="87" t="s">
        <v>400</v>
      </c>
    </row>
    <row r="7" spans="1:31" ht="63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60">
        <v>3</v>
      </c>
      <c r="V7" s="161" t="s">
        <v>401</v>
      </c>
      <c r="W7" s="162">
        <v>394616</v>
      </c>
      <c r="X7" s="225">
        <f t="shared" si="3"/>
        <v>394616</v>
      </c>
      <c r="Y7" s="163" t="s">
        <v>43</v>
      </c>
      <c r="Z7" s="163" t="s">
        <v>402</v>
      </c>
      <c r="AA7" s="164">
        <f t="shared" si="0"/>
        <v>394616</v>
      </c>
      <c r="AB7" s="163" t="str">
        <f t="shared" si="1"/>
        <v>บริษัท ยูไนเต็ด พีพีอาร์ กรุ๊ป จำกัด</v>
      </c>
      <c r="AC7" s="162">
        <f t="shared" si="2"/>
        <v>394616</v>
      </c>
      <c r="AD7" s="163" t="s">
        <v>40</v>
      </c>
      <c r="AE7" s="163" t="s">
        <v>403</v>
      </c>
    </row>
    <row r="8" spans="1:31" s="165" customFormat="1" ht="84">
      <c r="A8" s="156"/>
      <c r="B8" s="156"/>
      <c r="C8" s="157"/>
      <c r="D8" s="157"/>
      <c r="E8" s="158"/>
      <c r="F8" s="159"/>
      <c r="G8" s="159"/>
      <c r="H8" s="159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216">
        <v>4</v>
      </c>
      <c r="V8" s="217" t="s">
        <v>404</v>
      </c>
      <c r="W8" s="219">
        <v>2406500</v>
      </c>
      <c r="X8" s="226">
        <v>2406500</v>
      </c>
      <c r="Y8" s="173" t="s">
        <v>63</v>
      </c>
      <c r="Z8" s="216" t="s">
        <v>92</v>
      </c>
      <c r="AA8" s="218">
        <v>2388000</v>
      </c>
      <c r="AB8" s="216" t="s">
        <v>92</v>
      </c>
      <c r="AC8" s="219">
        <v>2388000</v>
      </c>
      <c r="AD8" s="220" t="s">
        <v>65</v>
      </c>
      <c r="AE8" s="216" t="s">
        <v>965</v>
      </c>
    </row>
    <row r="9" spans="1:31" s="165" customFormat="1" ht="21">
      <c r="A9" s="156"/>
      <c r="B9" s="156"/>
      <c r="C9" s="157"/>
      <c r="D9" s="157"/>
      <c r="E9" s="158"/>
      <c r="F9" s="159"/>
      <c r="G9" s="159"/>
      <c r="H9" s="159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32"/>
      <c r="V9" s="130"/>
      <c r="W9" s="214"/>
      <c r="X9" s="227"/>
      <c r="Y9" s="168"/>
      <c r="Z9" s="132"/>
      <c r="AA9" s="131"/>
      <c r="AB9" s="132"/>
      <c r="AC9" s="214"/>
      <c r="AD9" s="215"/>
      <c r="AE9" s="132"/>
    </row>
    <row r="10" spans="1:31" s="165" customFormat="1" ht="69" customHeight="1">
      <c r="A10" s="156"/>
      <c r="B10" s="156"/>
      <c r="C10" s="157"/>
      <c r="D10" s="157"/>
      <c r="E10" s="158"/>
      <c r="F10" s="159"/>
      <c r="G10" s="159"/>
      <c r="H10" s="159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363" t="s">
        <v>966</v>
      </c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</row>
    <row r="11" spans="1:31" ht="48" customHeight="1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301" t="s">
        <v>17</v>
      </c>
      <c r="V11" s="301" t="s">
        <v>18</v>
      </c>
      <c r="W11" s="310" t="s">
        <v>19</v>
      </c>
      <c r="X11" s="310" t="s">
        <v>20</v>
      </c>
      <c r="Y11" s="301" t="s">
        <v>21</v>
      </c>
      <c r="Z11" s="297" t="s">
        <v>22</v>
      </c>
      <c r="AA11" s="369"/>
      <c r="AB11" s="297" t="s">
        <v>23</v>
      </c>
      <c r="AC11" s="369"/>
      <c r="AD11" s="301" t="s">
        <v>24</v>
      </c>
      <c r="AE11" s="301" t="s">
        <v>25</v>
      </c>
    </row>
    <row r="12" spans="1:31" ht="42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02"/>
      <c r="V12" s="302"/>
      <c r="W12" s="371"/>
      <c r="X12" s="372"/>
      <c r="Y12" s="302"/>
      <c r="Z12" s="80" t="s">
        <v>33</v>
      </c>
      <c r="AA12" s="80" t="s">
        <v>34</v>
      </c>
      <c r="AB12" s="80" t="s">
        <v>35</v>
      </c>
      <c r="AC12" s="80" t="s">
        <v>36</v>
      </c>
      <c r="AD12" s="302"/>
      <c r="AE12" s="302"/>
    </row>
    <row r="13" spans="1:31" ht="84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2">
        <v>5</v>
      </c>
      <c r="V13" s="85" t="s">
        <v>406</v>
      </c>
      <c r="W13" s="151">
        <v>12947</v>
      </c>
      <c r="X13" s="184">
        <f>+W13</f>
        <v>12947</v>
      </c>
      <c r="Y13" s="87" t="s">
        <v>43</v>
      </c>
      <c r="Z13" s="88" t="s">
        <v>359</v>
      </c>
      <c r="AA13" s="88">
        <f t="shared" ref="AA13:AA16" si="4">+W13</f>
        <v>12947</v>
      </c>
      <c r="AB13" s="88" t="str">
        <f t="shared" ref="AB13:AB16" si="5">+Z13</f>
        <v>บริษัท ทำถูก จำกัด</v>
      </c>
      <c r="AC13" s="151">
        <f t="shared" ref="AC13:AC16" si="6">+W13</f>
        <v>12947</v>
      </c>
      <c r="AD13" s="194" t="s">
        <v>40</v>
      </c>
      <c r="AE13" s="87" t="s">
        <v>407</v>
      </c>
    </row>
    <row r="14" spans="1:31" ht="63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2">
        <v>6</v>
      </c>
      <c r="V14" s="85" t="s">
        <v>408</v>
      </c>
      <c r="W14" s="151">
        <v>150000</v>
      </c>
      <c r="X14" s="184">
        <v>150000</v>
      </c>
      <c r="Y14" s="87" t="s">
        <v>43</v>
      </c>
      <c r="Z14" s="88" t="s">
        <v>409</v>
      </c>
      <c r="AA14" s="88">
        <f t="shared" si="4"/>
        <v>150000</v>
      </c>
      <c r="AB14" s="88" t="str">
        <f t="shared" si="5"/>
        <v>บริษัท ดีไทย โปรเฟสชันนัล เซอร์วิส จำกัด</v>
      </c>
      <c r="AC14" s="151">
        <f t="shared" si="6"/>
        <v>150000</v>
      </c>
      <c r="AD14" s="194" t="s">
        <v>40</v>
      </c>
      <c r="AE14" s="87" t="s">
        <v>410</v>
      </c>
    </row>
    <row r="15" spans="1:31" ht="63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98">
        <v>7</v>
      </c>
      <c r="V15" s="110" t="s">
        <v>411</v>
      </c>
      <c r="W15" s="153">
        <v>31030</v>
      </c>
      <c r="X15" s="185">
        <f t="shared" ref="X15:X16" si="7">W15</f>
        <v>31030</v>
      </c>
      <c r="Y15" s="113" t="s">
        <v>43</v>
      </c>
      <c r="Z15" s="114" t="s">
        <v>412</v>
      </c>
      <c r="AA15" s="114">
        <f t="shared" si="4"/>
        <v>31030</v>
      </c>
      <c r="AB15" s="114" t="str">
        <f t="shared" si="5"/>
        <v>บริษัท อาริตะ กลอรี่ จำกัด</v>
      </c>
      <c r="AC15" s="153">
        <f t="shared" si="6"/>
        <v>31030</v>
      </c>
      <c r="AD15" s="199" t="s">
        <v>40</v>
      </c>
      <c r="AE15" s="113" t="s">
        <v>413</v>
      </c>
    </row>
    <row r="16" spans="1:31" ht="63">
      <c r="A16" s="12"/>
      <c r="B16" s="12"/>
      <c r="C16" s="13"/>
      <c r="D16" s="13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2">
        <v>8</v>
      </c>
      <c r="V16" s="85" t="s">
        <v>414</v>
      </c>
      <c r="W16" s="151">
        <v>21729</v>
      </c>
      <c r="X16" s="184">
        <f t="shared" si="7"/>
        <v>21729</v>
      </c>
      <c r="Y16" s="87" t="s">
        <v>43</v>
      </c>
      <c r="Z16" s="88" t="s">
        <v>359</v>
      </c>
      <c r="AA16" s="88">
        <f t="shared" si="4"/>
        <v>21729</v>
      </c>
      <c r="AB16" s="88" t="str">
        <f t="shared" si="5"/>
        <v>บริษัท ทำถูก จำกัด</v>
      </c>
      <c r="AC16" s="151">
        <f t="shared" si="6"/>
        <v>21729</v>
      </c>
      <c r="AD16" s="87" t="s">
        <v>40</v>
      </c>
      <c r="AE16" s="87" t="s">
        <v>415</v>
      </c>
    </row>
    <row r="17" spans="1:31" ht="63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2">
        <v>9</v>
      </c>
      <c r="V17" s="85" t="s">
        <v>416</v>
      </c>
      <c r="W17" s="151">
        <v>19260</v>
      </c>
      <c r="X17" s="184">
        <f t="shared" ref="X17:X21" si="8">W17</f>
        <v>19260</v>
      </c>
      <c r="Y17" s="87" t="s">
        <v>43</v>
      </c>
      <c r="Z17" s="88" t="s">
        <v>417</v>
      </c>
      <c r="AA17" s="88">
        <f t="shared" ref="AA17:AA20" si="9">+W17</f>
        <v>19260</v>
      </c>
      <c r="AB17" s="88" t="str">
        <f t="shared" ref="AB17:AB20" si="10">+Z17</f>
        <v>บริษัท โอพีพีเอ คาร์เม้น แอนด์ กลาส จำกัด</v>
      </c>
      <c r="AC17" s="151">
        <f t="shared" ref="AC17:AC20" si="11">+W17</f>
        <v>19260</v>
      </c>
      <c r="AD17" s="194" t="s">
        <v>40</v>
      </c>
      <c r="AE17" s="87" t="s">
        <v>418</v>
      </c>
    </row>
    <row r="18" spans="1:31" ht="168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98">
        <v>10</v>
      </c>
      <c r="V18" s="85" t="s">
        <v>419</v>
      </c>
      <c r="W18" s="151">
        <v>18000</v>
      </c>
      <c r="X18" s="184">
        <f t="shared" si="8"/>
        <v>18000</v>
      </c>
      <c r="Y18" s="87" t="s">
        <v>43</v>
      </c>
      <c r="Z18" s="88" t="s">
        <v>420</v>
      </c>
      <c r="AA18" s="88">
        <f t="shared" si="9"/>
        <v>18000</v>
      </c>
      <c r="AB18" s="88" t="str">
        <f t="shared" si="10"/>
        <v>นายอภูดม 
เกษมสถิตสถาพร</v>
      </c>
      <c r="AC18" s="151">
        <f t="shared" si="11"/>
        <v>18000</v>
      </c>
      <c r="AD18" s="194" t="s">
        <v>40</v>
      </c>
      <c r="AE18" s="87" t="s">
        <v>421</v>
      </c>
    </row>
    <row r="19" spans="1:31" ht="168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60">
        <v>11</v>
      </c>
      <c r="V19" s="239" t="s">
        <v>422</v>
      </c>
      <c r="W19" s="162">
        <v>21000</v>
      </c>
      <c r="X19" s="225">
        <f t="shared" si="8"/>
        <v>21000</v>
      </c>
      <c r="Y19" s="163" t="s">
        <v>43</v>
      </c>
      <c r="Z19" s="164" t="s">
        <v>423</v>
      </c>
      <c r="AA19" s="164">
        <f t="shared" si="9"/>
        <v>21000</v>
      </c>
      <c r="AB19" s="164" t="str">
        <f t="shared" si="10"/>
        <v>นายภูมิรินทร์
จันทนยิ่งยง</v>
      </c>
      <c r="AC19" s="162">
        <f t="shared" si="11"/>
        <v>21000</v>
      </c>
      <c r="AD19" s="240" t="s">
        <v>40</v>
      </c>
      <c r="AE19" s="163" t="s">
        <v>424</v>
      </c>
    </row>
    <row r="20" spans="1:31" ht="168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70">
        <v>12</v>
      </c>
      <c r="V20" s="242" t="s">
        <v>425</v>
      </c>
      <c r="W20" s="172">
        <v>10500</v>
      </c>
      <c r="X20" s="243">
        <f t="shared" si="8"/>
        <v>10500</v>
      </c>
      <c r="Y20" s="173" t="s">
        <v>43</v>
      </c>
      <c r="Z20" s="174" t="s">
        <v>134</v>
      </c>
      <c r="AA20" s="174">
        <f t="shared" si="9"/>
        <v>10500</v>
      </c>
      <c r="AB20" s="174" t="str">
        <f t="shared" si="10"/>
        <v>นายชูพงษ์ สุธารส</v>
      </c>
      <c r="AC20" s="172">
        <f t="shared" si="11"/>
        <v>10500</v>
      </c>
      <c r="AD20" s="173" t="s">
        <v>40</v>
      </c>
      <c r="AE20" s="173" t="s">
        <v>426</v>
      </c>
    </row>
    <row r="21" spans="1:31" ht="63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244">
        <v>13</v>
      </c>
      <c r="V21" s="171" t="s">
        <v>427</v>
      </c>
      <c r="W21" s="172">
        <v>62060</v>
      </c>
      <c r="X21" s="243">
        <f t="shared" si="8"/>
        <v>62060</v>
      </c>
      <c r="Y21" s="173" t="s">
        <v>43</v>
      </c>
      <c r="Z21" s="174" t="s">
        <v>428</v>
      </c>
      <c r="AA21" s="174">
        <f>W21</f>
        <v>62060</v>
      </c>
      <c r="AB21" s="174" t="str">
        <f>Z21</f>
        <v>ร้าน วี เอส วี แอร์ แอนด์ เซอร์วิส</v>
      </c>
      <c r="AC21" s="172">
        <f>W21</f>
        <v>62060</v>
      </c>
      <c r="AD21" s="173" t="s">
        <v>40</v>
      </c>
      <c r="AE21" s="173" t="s">
        <v>429</v>
      </c>
    </row>
    <row r="22" spans="1:31" ht="84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70">
        <v>14</v>
      </c>
      <c r="V22" s="242" t="s">
        <v>430</v>
      </c>
      <c r="W22" s="172">
        <v>8050700</v>
      </c>
      <c r="X22" s="243">
        <v>8050700</v>
      </c>
      <c r="Y22" s="173" t="s">
        <v>63</v>
      </c>
      <c r="Z22" s="174" t="s">
        <v>431</v>
      </c>
      <c r="AA22" s="174">
        <v>7480000</v>
      </c>
      <c r="AB22" s="174" t="s">
        <v>431</v>
      </c>
      <c r="AC22" s="172">
        <v>7480000</v>
      </c>
      <c r="AD22" s="220" t="s">
        <v>65</v>
      </c>
      <c r="AE22" s="173" t="s">
        <v>972</v>
      </c>
    </row>
    <row r="23" spans="1:31" ht="84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70">
        <v>15</v>
      </c>
      <c r="V23" s="242" t="s">
        <v>432</v>
      </c>
      <c r="W23" s="172">
        <v>3000000</v>
      </c>
      <c r="X23" s="243">
        <v>2670000</v>
      </c>
      <c r="Y23" s="173" t="s">
        <v>433</v>
      </c>
      <c r="Z23" s="174" t="s">
        <v>434</v>
      </c>
      <c r="AA23" s="174">
        <v>2670000</v>
      </c>
      <c r="AB23" s="174" t="s">
        <v>434</v>
      </c>
      <c r="AC23" s="172">
        <v>2670000</v>
      </c>
      <c r="AD23" s="220" t="s">
        <v>113</v>
      </c>
      <c r="AE23" s="173" t="s">
        <v>973</v>
      </c>
    </row>
    <row r="24" spans="1:31" ht="84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244">
        <v>16</v>
      </c>
      <c r="V24" s="242" t="s">
        <v>435</v>
      </c>
      <c r="W24" s="172">
        <v>360000</v>
      </c>
      <c r="X24" s="243">
        <v>360000</v>
      </c>
      <c r="Y24" s="173" t="s">
        <v>433</v>
      </c>
      <c r="Z24" s="174" t="s">
        <v>112</v>
      </c>
      <c r="AA24" s="174">
        <v>360000</v>
      </c>
      <c r="AB24" s="174" t="s">
        <v>112</v>
      </c>
      <c r="AC24" s="172">
        <v>360000</v>
      </c>
      <c r="AD24" s="220" t="s">
        <v>113</v>
      </c>
      <c r="AE24" s="173" t="s">
        <v>975</v>
      </c>
    </row>
    <row r="25" spans="1:31" ht="84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70">
        <v>17</v>
      </c>
      <c r="V25" s="242" t="s">
        <v>436</v>
      </c>
      <c r="W25" s="172">
        <v>780000</v>
      </c>
      <c r="X25" s="243">
        <v>780000</v>
      </c>
      <c r="Y25" s="173" t="s">
        <v>433</v>
      </c>
      <c r="Z25" s="174" t="s">
        <v>437</v>
      </c>
      <c r="AA25" s="174">
        <v>780000</v>
      </c>
      <c r="AB25" s="174" t="s">
        <v>437</v>
      </c>
      <c r="AC25" s="172">
        <v>780000</v>
      </c>
      <c r="AD25" s="220" t="s">
        <v>113</v>
      </c>
      <c r="AE25" s="173" t="s">
        <v>974</v>
      </c>
    </row>
    <row r="26" spans="1:31" ht="105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207">
        <v>18</v>
      </c>
      <c r="V26" s="237" t="s">
        <v>438</v>
      </c>
      <c r="W26" s="209">
        <v>41730</v>
      </c>
      <c r="X26" s="238">
        <f t="shared" ref="X26:X30" si="12">W26</f>
        <v>41730</v>
      </c>
      <c r="Y26" s="210" t="s">
        <v>43</v>
      </c>
      <c r="Z26" s="211" t="s">
        <v>256</v>
      </c>
      <c r="AA26" s="211">
        <f t="shared" ref="AA26:AA30" si="13">+W26</f>
        <v>41730</v>
      </c>
      <c r="AB26" s="211" t="str">
        <f t="shared" ref="AB26:AB30" si="14">+Z26</f>
        <v>บริษัท เข้าร่องเข้ารอย จำกัด</v>
      </c>
      <c r="AC26" s="209">
        <f t="shared" ref="AC26:AC30" si="15">+W26</f>
        <v>41730</v>
      </c>
      <c r="AD26" s="241" t="s">
        <v>40</v>
      </c>
      <c r="AE26" s="210" t="s">
        <v>439</v>
      </c>
    </row>
    <row r="27" spans="1:31" ht="105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98">
        <v>19</v>
      </c>
      <c r="V27" s="85" t="s">
        <v>440</v>
      </c>
      <c r="W27" s="151">
        <v>23540</v>
      </c>
      <c r="X27" s="184">
        <f t="shared" si="12"/>
        <v>23540</v>
      </c>
      <c r="Y27" s="87" t="s">
        <v>43</v>
      </c>
      <c r="Z27" s="88" t="s">
        <v>441</v>
      </c>
      <c r="AA27" s="88">
        <f t="shared" si="13"/>
        <v>23540</v>
      </c>
      <c r="AB27" s="88" t="str">
        <f t="shared" si="14"/>
        <v>บริษัท ดี เชิร์ท การ์เมนท์ จำกัด</v>
      </c>
      <c r="AC27" s="151">
        <f t="shared" si="15"/>
        <v>23540</v>
      </c>
      <c r="AD27" s="194" t="s">
        <v>40</v>
      </c>
      <c r="AE27" s="87" t="s">
        <v>442</v>
      </c>
    </row>
    <row r="28" spans="1:31" ht="168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62">
        <v>20</v>
      </c>
      <c r="V28" s="85" t="s">
        <v>443</v>
      </c>
      <c r="W28" s="151">
        <v>60000</v>
      </c>
      <c r="X28" s="184">
        <f t="shared" si="12"/>
        <v>60000</v>
      </c>
      <c r="Y28" s="87" t="s">
        <v>43</v>
      </c>
      <c r="Z28" s="88" t="s">
        <v>444</v>
      </c>
      <c r="AA28" s="88">
        <f t="shared" si="13"/>
        <v>60000</v>
      </c>
      <c r="AB28" s="88" t="str">
        <f t="shared" si="14"/>
        <v>นายวรกร พัวพัน</v>
      </c>
      <c r="AC28" s="151">
        <f t="shared" si="15"/>
        <v>60000</v>
      </c>
      <c r="AD28" s="194" t="s">
        <v>40</v>
      </c>
      <c r="AE28" s="87" t="s">
        <v>445</v>
      </c>
    </row>
    <row r="29" spans="1:31" ht="126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60">
        <v>21</v>
      </c>
      <c r="V29" s="239" t="s">
        <v>446</v>
      </c>
      <c r="W29" s="162">
        <v>117000</v>
      </c>
      <c r="X29" s="225">
        <f t="shared" si="12"/>
        <v>117000</v>
      </c>
      <c r="Y29" s="163" t="s">
        <v>43</v>
      </c>
      <c r="Z29" s="164" t="s">
        <v>447</v>
      </c>
      <c r="AA29" s="164">
        <f t="shared" si="13"/>
        <v>117000</v>
      </c>
      <c r="AB29" s="164" t="str">
        <f t="shared" si="14"/>
        <v>บริษัท มาร์คาโต้ จำกัด</v>
      </c>
      <c r="AC29" s="162">
        <f t="shared" si="15"/>
        <v>117000</v>
      </c>
      <c r="AD29" s="240" t="s">
        <v>40</v>
      </c>
      <c r="AE29" s="163" t="s">
        <v>448</v>
      </c>
    </row>
    <row r="30" spans="1:31" ht="105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244">
        <v>22</v>
      </c>
      <c r="V30" s="242" t="s">
        <v>449</v>
      </c>
      <c r="W30" s="172">
        <v>15515</v>
      </c>
      <c r="X30" s="243">
        <f t="shared" si="12"/>
        <v>15515</v>
      </c>
      <c r="Y30" s="173" t="s">
        <v>43</v>
      </c>
      <c r="Z30" s="174" t="s">
        <v>246</v>
      </c>
      <c r="AA30" s="174">
        <f t="shared" si="13"/>
        <v>15515</v>
      </c>
      <c r="AB30" s="174" t="str">
        <f t="shared" si="14"/>
        <v>บริษัท สำเนา พลัส จำกัด</v>
      </c>
      <c r="AC30" s="172">
        <f t="shared" si="15"/>
        <v>15515</v>
      </c>
      <c r="AD30" s="173" t="s">
        <v>40</v>
      </c>
      <c r="AE30" s="173" t="s">
        <v>450</v>
      </c>
    </row>
    <row r="31" spans="1:31" ht="126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207">
        <v>23</v>
      </c>
      <c r="V31" s="237" t="s">
        <v>253</v>
      </c>
      <c r="W31" s="209">
        <v>19000</v>
      </c>
      <c r="X31" s="238">
        <f>W31</f>
        <v>19000</v>
      </c>
      <c r="Y31" s="210" t="s">
        <v>43</v>
      </c>
      <c r="Z31" s="211" t="s">
        <v>134</v>
      </c>
      <c r="AA31" s="211">
        <f>+W31</f>
        <v>19000</v>
      </c>
      <c r="AB31" s="211" t="str">
        <f>+Z31</f>
        <v>นายชูพงษ์ สุธารส</v>
      </c>
      <c r="AC31" s="209">
        <f>+W31</f>
        <v>19000</v>
      </c>
      <c r="AD31" s="210" t="s">
        <v>40</v>
      </c>
      <c r="AE31" s="210" t="s">
        <v>451</v>
      </c>
    </row>
    <row r="32" spans="1:31" ht="21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08"/>
      <c r="V32" s="148"/>
      <c r="W32" s="234"/>
      <c r="X32" s="228"/>
      <c r="Y32" s="108"/>
      <c r="Z32" s="109"/>
      <c r="AA32" s="109"/>
      <c r="AB32" s="109"/>
      <c r="AC32" s="154"/>
      <c r="AD32" s="108"/>
      <c r="AE32" s="108"/>
    </row>
    <row r="33" spans="1:31" ht="21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08"/>
      <c r="V33" s="148"/>
      <c r="W33" s="234"/>
      <c r="X33" s="228"/>
      <c r="Y33" s="108"/>
      <c r="Z33" s="109"/>
      <c r="AA33" s="109"/>
      <c r="AB33" s="109"/>
      <c r="AC33" s="154"/>
      <c r="AD33" s="108"/>
      <c r="AE33" s="108"/>
    </row>
    <row r="34" spans="1:31" ht="21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08"/>
      <c r="V34" s="148"/>
      <c r="W34" s="234"/>
      <c r="X34" s="228"/>
      <c r="Y34" s="108"/>
      <c r="Z34" s="109"/>
      <c r="AA34" s="109"/>
      <c r="AB34" s="109"/>
      <c r="AC34" s="154"/>
      <c r="AD34" s="108"/>
      <c r="AE34" s="108"/>
    </row>
    <row r="35" spans="1:31" ht="21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08"/>
      <c r="V35" s="148"/>
      <c r="W35" s="234"/>
      <c r="X35" s="228"/>
      <c r="Y35" s="108"/>
      <c r="Z35" s="109"/>
      <c r="AA35" s="109"/>
      <c r="AB35" s="109"/>
      <c r="AC35" s="154"/>
      <c r="AD35" s="108"/>
      <c r="AE35" s="108"/>
    </row>
    <row r="36" spans="1:31" ht="21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08"/>
      <c r="V36" s="148"/>
      <c r="W36" s="234"/>
      <c r="X36" s="228"/>
      <c r="Y36" s="108"/>
      <c r="Z36" s="109"/>
      <c r="AA36" s="109"/>
      <c r="AB36" s="109"/>
      <c r="AC36" s="154"/>
      <c r="AD36" s="108"/>
      <c r="AE36" s="108"/>
    </row>
    <row r="37" spans="1:31" ht="21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08"/>
      <c r="V37" s="148"/>
      <c r="W37" s="234"/>
      <c r="X37" s="228"/>
      <c r="Y37" s="108"/>
      <c r="Z37" s="109"/>
      <c r="AA37" s="109"/>
      <c r="AB37" s="109"/>
      <c r="AC37" s="154"/>
      <c r="AD37" s="108"/>
      <c r="AE37" s="108"/>
    </row>
    <row r="38" spans="1:31" ht="21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08"/>
      <c r="V38" s="148"/>
      <c r="W38" s="234"/>
      <c r="X38" s="228"/>
      <c r="Y38" s="108"/>
      <c r="Z38" s="109"/>
      <c r="AA38" s="109"/>
      <c r="AB38" s="109"/>
      <c r="AC38" s="154"/>
      <c r="AD38" s="108"/>
      <c r="AE38" s="108"/>
    </row>
    <row r="39" spans="1:31" ht="21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08"/>
      <c r="V39" s="148"/>
      <c r="W39" s="234"/>
      <c r="X39" s="228"/>
      <c r="Y39" s="108"/>
      <c r="Z39" s="109"/>
      <c r="AA39" s="109"/>
      <c r="AB39" s="109"/>
      <c r="AC39" s="154"/>
      <c r="AD39" s="108"/>
      <c r="AE39" s="108"/>
    </row>
    <row r="40" spans="1:31" ht="21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08"/>
      <c r="V40" s="148"/>
      <c r="W40" s="234"/>
      <c r="X40" s="228"/>
      <c r="Y40" s="108"/>
      <c r="Z40" s="109"/>
      <c r="AA40" s="109"/>
      <c r="AB40" s="109"/>
      <c r="AC40" s="154"/>
      <c r="AD40" s="108"/>
      <c r="AE40" s="108"/>
    </row>
    <row r="41" spans="1:31" ht="21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08"/>
      <c r="V41" s="148"/>
      <c r="W41" s="234"/>
      <c r="X41" s="228"/>
      <c r="Y41" s="108"/>
      <c r="Z41" s="109"/>
      <c r="AA41" s="109"/>
      <c r="AB41" s="109"/>
      <c r="AC41" s="154"/>
      <c r="AD41" s="108"/>
      <c r="AE41" s="108"/>
    </row>
    <row r="42" spans="1:31" ht="21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08"/>
      <c r="V42" s="148"/>
      <c r="W42" s="234"/>
      <c r="X42" s="228"/>
      <c r="Y42" s="108"/>
      <c r="Z42" s="109"/>
      <c r="AA42" s="109"/>
      <c r="AB42" s="109"/>
      <c r="AC42" s="154"/>
      <c r="AD42" s="108"/>
      <c r="AE42" s="108"/>
    </row>
    <row r="43" spans="1:31" ht="21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08"/>
      <c r="V43" s="148"/>
      <c r="W43" s="234"/>
      <c r="X43" s="228"/>
      <c r="Y43" s="108"/>
      <c r="Z43" s="109"/>
      <c r="AA43" s="109"/>
      <c r="AB43" s="109"/>
      <c r="AC43" s="154"/>
      <c r="AD43" s="108"/>
      <c r="AE43" s="108"/>
    </row>
    <row r="44" spans="1:31" ht="2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08"/>
      <c r="V44" s="148"/>
      <c r="W44" s="234"/>
      <c r="X44" s="228"/>
      <c r="Y44" s="108"/>
      <c r="Z44" s="109"/>
      <c r="AA44" s="109"/>
      <c r="AB44" s="109"/>
      <c r="AC44" s="154"/>
      <c r="AD44" s="108"/>
      <c r="AE44" s="108"/>
    </row>
    <row r="45" spans="1:31" ht="2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08"/>
      <c r="V45" s="148"/>
      <c r="W45" s="234"/>
      <c r="X45" s="228"/>
      <c r="Y45" s="108"/>
      <c r="Z45" s="109"/>
      <c r="AA45" s="109"/>
      <c r="AB45" s="109"/>
      <c r="AC45" s="154"/>
      <c r="AD45" s="108"/>
      <c r="AE45" s="108"/>
    </row>
    <row r="46" spans="1:31" ht="2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08"/>
      <c r="V46" s="148"/>
      <c r="W46" s="234"/>
      <c r="X46" s="228"/>
      <c r="Y46" s="108"/>
      <c r="Z46" s="109"/>
      <c r="AA46" s="109"/>
      <c r="AB46" s="109"/>
      <c r="AC46" s="154"/>
      <c r="AD46" s="108"/>
      <c r="AE46" s="108"/>
    </row>
    <row r="47" spans="1:31" ht="2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08"/>
      <c r="V47" s="148"/>
      <c r="W47" s="234"/>
      <c r="X47" s="228"/>
      <c r="Y47" s="108"/>
      <c r="Z47" s="109"/>
      <c r="AA47" s="109"/>
      <c r="AB47" s="109"/>
      <c r="AC47" s="154"/>
      <c r="AD47" s="108"/>
      <c r="AE47" s="108"/>
    </row>
    <row r="48" spans="1:31" ht="2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08"/>
      <c r="V48" s="148"/>
      <c r="W48" s="234"/>
      <c r="X48" s="228"/>
      <c r="Y48" s="108"/>
      <c r="Z48" s="109"/>
      <c r="AA48" s="109"/>
      <c r="AB48" s="109"/>
      <c r="AC48" s="154"/>
      <c r="AD48" s="108"/>
      <c r="AE48" s="108"/>
    </row>
    <row r="49" spans="1:31" ht="2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08"/>
      <c r="V49" s="148"/>
      <c r="W49" s="234"/>
      <c r="X49" s="228"/>
      <c r="Y49" s="108"/>
      <c r="Z49" s="109"/>
      <c r="AA49" s="109"/>
      <c r="AB49" s="109"/>
      <c r="AC49" s="154"/>
      <c r="AD49" s="108"/>
      <c r="AE49" s="108"/>
    </row>
    <row r="50" spans="1:31" ht="2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08"/>
      <c r="V50" s="148"/>
      <c r="W50" s="234"/>
      <c r="X50" s="228"/>
      <c r="Y50" s="108"/>
      <c r="Z50" s="109"/>
      <c r="AA50" s="109"/>
      <c r="AB50" s="109"/>
      <c r="AC50" s="154"/>
      <c r="AD50" s="108"/>
      <c r="AE50" s="108"/>
    </row>
    <row r="51" spans="1:31" ht="2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08"/>
      <c r="V51" s="148"/>
      <c r="W51" s="234"/>
      <c r="X51" s="228"/>
      <c r="Y51" s="108"/>
      <c r="Z51" s="109"/>
      <c r="AA51" s="109"/>
      <c r="AB51" s="109"/>
      <c r="AC51" s="154"/>
      <c r="AD51" s="108"/>
      <c r="AE51" s="108"/>
    </row>
    <row r="52" spans="1:31" ht="2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08"/>
      <c r="V52" s="148"/>
      <c r="W52" s="234"/>
      <c r="X52" s="228"/>
      <c r="Y52" s="108"/>
      <c r="Z52" s="109"/>
      <c r="AA52" s="109"/>
      <c r="AB52" s="109"/>
      <c r="AC52" s="154"/>
      <c r="AD52" s="108"/>
      <c r="AE52" s="108"/>
    </row>
    <row r="53" spans="1:31" ht="2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08"/>
      <c r="V53" s="148"/>
      <c r="W53" s="234"/>
      <c r="X53" s="228"/>
      <c r="Y53" s="108"/>
      <c r="Z53" s="109"/>
      <c r="AA53" s="109"/>
      <c r="AB53" s="109"/>
      <c r="AC53" s="154"/>
      <c r="AD53" s="108"/>
      <c r="AE53" s="108"/>
    </row>
    <row r="54" spans="1:31" ht="2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08"/>
      <c r="V54" s="148"/>
      <c r="W54" s="234"/>
      <c r="X54" s="228"/>
      <c r="Y54" s="108"/>
      <c r="Z54" s="109"/>
      <c r="AA54" s="109"/>
      <c r="AB54" s="109"/>
      <c r="AC54" s="154"/>
      <c r="AD54" s="108"/>
      <c r="AE54" s="108"/>
    </row>
    <row r="55" spans="1:31" ht="2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08"/>
      <c r="V55" s="148"/>
      <c r="W55" s="234"/>
      <c r="X55" s="228"/>
      <c r="Y55" s="108"/>
      <c r="Z55" s="109"/>
      <c r="AA55" s="109"/>
      <c r="AB55" s="109"/>
      <c r="AC55" s="154"/>
      <c r="AD55" s="108"/>
      <c r="AE55" s="108"/>
    </row>
    <row r="56" spans="1:31" ht="2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08"/>
      <c r="V56" s="148"/>
      <c r="W56" s="234"/>
      <c r="X56" s="228"/>
      <c r="Y56" s="108"/>
      <c r="Z56" s="109"/>
      <c r="AA56" s="109"/>
      <c r="AB56" s="109"/>
      <c r="AC56" s="154"/>
      <c r="AD56" s="108"/>
      <c r="AE56" s="108"/>
    </row>
    <row r="57" spans="1:31" ht="2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08"/>
      <c r="V57" s="148"/>
      <c r="W57" s="234"/>
      <c r="X57" s="228"/>
      <c r="Y57" s="108"/>
      <c r="Z57" s="109"/>
      <c r="AA57" s="109"/>
      <c r="AB57" s="109"/>
      <c r="AC57" s="154"/>
      <c r="AD57" s="108"/>
      <c r="AE57" s="108"/>
    </row>
    <row r="58" spans="1:31" ht="2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08"/>
      <c r="V58" s="148"/>
      <c r="W58" s="234"/>
      <c r="X58" s="228"/>
      <c r="Y58" s="108"/>
      <c r="Z58" s="109"/>
      <c r="AA58" s="109"/>
      <c r="AB58" s="109"/>
      <c r="AC58" s="154"/>
      <c r="AD58" s="108"/>
      <c r="AE58" s="108"/>
    </row>
    <row r="59" spans="1:31" ht="2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08"/>
      <c r="V59" s="148"/>
      <c r="W59" s="234"/>
      <c r="X59" s="228"/>
      <c r="Y59" s="108"/>
      <c r="Z59" s="109"/>
      <c r="AA59" s="109"/>
      <c r="AB59" s="109"/>
      <c r="AC59" s="154"/>
      <c r="AD59" s="108"/>
      <c r="AE59" s="108"/>
    </row>
    <row r="60" spans="1:31" ht="2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08"/>
      <c r="V60" s="148"/>
      <c r="W60" s="234"/>
      <c r="X60" s="228"/>
      <c r="Y60" s="108"/>
      <c r="Z60" s="109"/>
      <c r="AA60" s="109"/>
      <c r="AB60" s="109"/>
      <c r="AC60" s="154"/>
      <c r="AD60" s="108"/>
      <c r="AE60" s="108"/>
    </row>
    <row r="61" spans="1:31" ht="2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08"/>
      <c r="V61" s="148"/>
      <c r="W61" s="234"/>
      <c r="X61" s="228"/>
      <c r="Y61" s="108"/>
      <c r="Z61" s="109"/>
      <c r="AA61" s="109"/>
      <c r="AB61" s="109"/>
      <c r="AC61" s="154"/>
      <c r="AD61" s="108"/>
      <c r="AE61" s="108"/>
    </row>
    <row r="62" spans="1:31" ht="2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08"/>
      <c r="V62" s="148"/>
      <c r="W62" s="234"/>
      <c r="X62" s="228"/>
      <c r="Y62" s="108"/>
      <c r="Z62" s="109"/>
      <c r="AA62" s="109"/>
      <c r="AB62" s="109"/>
      <c r="AC62" s="154"/>
      <c r="AD62" s="108"/>
      <c r="AE62" s="108"/>
    </row>
    <row r="63" spans="1:31" ht="2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08"/>
      <c r="V63" s="148"/>
      <c r="W63" s="234"/>
      <c r="X63" s="228"/>
      <c r="Y63" s="108"/>
      <c r="Z63" s="109"/>
      <c r="AA63" s="109"/>
      <c r="AB63" s="109"/>
      <c r="AC63" s="154"/>
      <c r="AD63" s="108"/>
      <c r="AE63" s="108"/>
    </row>
    <row r="64" spans="1:31" ht="2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08"/>
      <c r="V64" s="148"/>
      <c r="W64" s="234"/>
      <c r="X64" s="228"/>
      <c r="Y64" s="108"/>
      <c r="Z64" s="109"/>
      <c r="AA64" s="109"/>
      <c r="AB64" s="109"/>
      <c r="AC64" s="154"/>
      <c r="AD64" s="108"/>
      <c r="AE64" s="108"/>
    </row>
    <row r="65" spans="1:31" ht="2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08"/>
      <c r="V65" s="148"/>
      <c r="W65" s="234"/>
      <c r="X65" s="228"/>
      <c r="Y65" s="108"/>
      <c r="Z65" s="109"/>
      <c r="AA65" s="109"/>
      <c r="AB65" s="109"/>
      <c r="AC65" s="154"/>
      <c r="AD65" s="108"/>
      <c r="AE65" s="108"/>
    </row>
    <row r="66" spans="1:31" ht="2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08"/>
      <c r="V66" s="148"/>
      <c r="W66" s="234"/>
      <c r="X66" s="228"/>
      <c r="Y66" s="108"/>
      <c r="Z66" s="109"/>
      <c r="AA66" s="109"/>
      <c r="AB66" s="109"/>
      <c r="AC66" s="154"/>
      <c r="AD66" s="108"/>
      <c r="AE66" s="108"/>
    </row>
    <row r="67" spans="1:31" ht="2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08"/>
      <c r="V67" s="148"/>
      <c r="W67" s="234"/>
      <c r="X67" s="228"/>
      <c r="Y67" s="108"/>
      <c r="Z67" s="109"/>
      <c r="AA67" s="109"/>
      <c r="AB67" s="109"/>
      <c r="AC67" s="154"/>
      <c r="AD67" s="108"/>
      <c r="AE67" s="108"/>
    </row>
    <row r="68" spans="1:31" ht="2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08"/>
      <c r="V68" s="148"/>
      <c r="W68" s="234"/>
      <c r="X68" s="228"/>
      <c r="Y68" s="108"/>
      <c r="Z68" s="109"/>
      <c r="AA68" s="109"/>
      <c r="AB68" s="109"/>
      <c r="AC68" s="154"/>
      <c r="AD68" s="108"/>
      <c r="AE68" s="108"/>
    </row>
    <row r="69" spans="1:31" ht="2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08"/>
      <c r="V69" s="148"/>
      <c r="W69" s="234"/>
      <c r="X69" s="228"/>
      <c r="Y69" s="108"/>
      <c r="Z69" s="109"/>
      <c r="AA69" s="109"/>
      <c r="AB69" s="109"/>
      <c r="AC69" s="154"/>
      <c r="AD69" s="108"/>
      <c r="AE69" s="108"/>
    </row>
    <row r="70" spans="1:31" ht="2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08"/>
      <c r="V70" s="148"/>
      <c r="W70" s="234"/>
      <c r="X70" s="228"/>
      <c r="Y70" s="108"/>
      <c r="Z70" s="109"/>
      <c r="AA70" s="109"/>
      <c r="AB70" s="109"/>
      <c r="AC70" s="154"/>
      <c r="AD70" s="108"/>
      <c r="AE70" s="108"/>
    </row>
    <row r="71" spans="1:31" ht="2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08"/>
      <c r="V71" s="148"/>
      <c r="W71" s="234"/>
      <c r="X71" s="228"/>
      <c r="Y71" s="108"/>
      <c r="Z71" s="109"/>
      <c r="AA71" s="109"/>
      <c r="AB71" s="109"/>
      <c r="AC71" s="154"/>
      <c r="AD71" s="108"/>
      <c r="AE71" s="108"/>
    </row>
    <row r="72" spans="1:31" ht="2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08"/>
      <c r="V72" s="148"/>
      <c r="W72" s="234"/>
      <c r="X72" s="228"/>
      <c r="Y72" s="108"/>
      <c r="Z72" s="109"/>
      <c r="AA72" s="109"/>
      <c r="AB72" s="109"/>
      <c r="AC72" s="154"/>
      <c r="AD72" s="108"/>
      <c r="AE72" s="108"/>
    </row>
    <row r="73" spans="1:31" ht="2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08"/>
      <c r="V73" s="148"/>
      <c r="W73" s="234"/>
      <c r="X73" s="228"/>
      <c r="Y73" s="108"/>
      <c r="Z73" s="109"/>
      <c r="AA73" s="109"/>
      <c r="AB73" s="109"/>
      <c r="AC73" s="154"/>
      <c r="AD73" s="108"/>
      <c r="AE73" s="108"/>
    </row>
    <row r="74" spans="1:31" ht="2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08"/>
      <c r="V74" s="148"/>
      <c r="W74" s="234"/>
      <c r="X74" s="228"/>
      <c r="Y74" s="108"/>
      <c r="Z74" s="109"/>
      <c r="AA74" s="109"/>
      <c r="AB74" s="109"/>
      <c r="AC74" s="154"/>
      <c r="AD74" s="108"/>
      <c r="AE74" s="108"/>
    </row>
    <row r="75" spans="1:31" ht="2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08"/>
      <c r="V75" s="148"/>
      <c r="W75" s="234"/>
      <c r="X75" s="228"/>
      <c r="Y75" s="108"/>
      <c r="Z75" s="109"/>
      <c r="AA75" s="109"/>
      <c r="AB75" s="109"/>
      <c r="AC75" s="154"/>
      <c r="AD75" s="108"/>
      <c r="AE75" s="108"/>
    </row>
    <row r="76" spans="1:31" ht="2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08"/>
      <c r="V76" s="148"/>
      <c r="W76" s="234"/>
      <c r="X76" s="228"/>
      <c r="Y76" s="108"/>
      <c r="Z76" s="109"/>
      <c r="AA76" s="109"/>
      <c r="AB76" s="109"/>
      <c r="AC76" s="154"/>
      <c r="AD76" s="108"/>
      <c r="AE76" s="108"/>
    </row>
    <row r="77" spans="1:31" ht="2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08"/>
      <c r="V77" s="148"/>
      <c r="W77" s="234"/>
      <c r="X77" s="228"/>
      <c r="Y77" s="108"/>
      <c r="Z77" s="109"/>
      <c r="AA77" s="109"/>
      <c r="AB77" s="109"/>
      <c r="AC77" s="154"/>
      <c r="AD77" s="108"/>
      <c r="AE77" s="108"/>
    </row>
    <row r="78" spans="1:31" ht="2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08"/>
      <c r="V78" s="148"/>
      <c r="W78" s="234"/>
      <c r="X78" s="228"/>
      <c r="Y78" s="108"/>
      <c r="Z78" s="109"/>
      <c r="AA78" s="109"/>
      <c r="AB78" s="109"/>
      <c r="AC78" s="154"/>
      <c r="AD78" s="108"/>
      <c r="AE78" s="108"/>
    </row>
    <row r="79" spans="1:31" ht="2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08"/>
      <c r="V79" s="148"/>
      <c r="W79" s="234"/>
      <c r="X79" s="228"/>
      <c r="Y79" s="108"/>
      <c r="Z79" s="109"/>
      <c r="AA79" s="109"/>
      <c r="AB79" s="109"/>
      <c r="AC79" s="154"/>
      <c r="AD79" s="108"/>
      <c r="AE79" s="108"/>
    </row>
    <row r="80" spans="1:31" ht="2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08"/>
      <c r="V80" s="148"/>
      <c r="W80" s="234"/>
      <c r="X80" s="228"/>
      <c r="Y80" s="108"/>
      <c r="Z80" s="109"/>
      <c r="AA80" s="109"/>
      <c r="AB80" s="109"/>
      <c r="AC80" s="154"/>
      <c r="AD80" s="108"/>
      <c r="AE80" s="108"/>
    </row>
    <row r="81" spans="1:31" ht="2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08"/>
      <c r="V81" s="148"/>
      <c r="W81" s="234"/>
      <c r="X81" s="228"/>
      <c r="Y81" s="108"/>
      <c r="Z81" s="109"/>
      <c r="AA81" s="109"/>
      <c r="AB81" s="109"/>
      <c r="AC81" s="154"/>
      <c r="AD81" s="108"/>
      <c r="AE81" s="108"/>
    </row>
    <row r="82" spans="1:31" ht="2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08"/>
      <c r="V82" s="148"/>
      <c r="W82" s="234"/>
      <c r="X82" s="228"/>
      <c r="Y82" s="108"/>
      <c r="Z82" s="109"/>
      <c r="AA82" s="109"/>
      <c r="AB82" s="109"/>
      <c r="AC82" s="154"/>
      <c r="AD82" s="108"/>
      <c r="AE82" s="108"/>
    </row>
    <row r="83" spans="1:31" ht="2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08"/>
      <c r="V83" s="148"/>
      <c r="W83" s="234"/>
      <c r="X83" s="228"/>
      <c r="Y83" s="108"/>
      <c r="Z83" s="109"/>
      <c r="AA83" s="109"/>
      <c r="AB83" s="109"/>
      <c r="AC83" s="154"/>
      <c r="AD83" s="108"/>
      <c r="AE83" s="108"/>
    </row>
    <row r="84" spans="1:31" ht="21">
      <c r="A84" s="12"/>
      <c r="B84" s="12"/>
      <c r="C84" s="13"/>
      <c r="D84" s="13"/>
      <c r="E84" s="14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08"/>
      <c r="V84" s="148"/>
      <c r="W84" s="234"/>
      <c r="X84" s="228"/>
      <c r="Y84" s="108"/>
      <c r="Z84" s="109"/>
      <c r="AA84" s="109"/>
      <c r="AB84" s="109"/>
      <c r="AC84" s="154"/>
      <c r="AD84" s="108"/>
      <c r="AE84" s="108"/>
    </row>
    <row r="85" spans="1:31" ht="21">
      <c r="A85" s="12"/>
      <c r="B85" s="12"/>
      <c r="C85" s="13"/>
      <c r="D85" s="13"/>
      <c r="E85" s="14"/>
      <c r="F85" s="15"/>
      <c r="G85" s="15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08"/>
      <c r="V85" s="148"/>
      <c r="W85" s="234"/>
      <c r="X85" s="228"/>
      <c r="Y85" s="108"/>
      <c r="Z85" s="109"/>
      <c r="AA85" s="109"/>
      <c r="AB85" s="109"/>
      <c r="AC85" s="154"/>
      <c r="AD85" s="108"/>
      <c r="AE85" s="108"/>
    </row>
    <row r="86" spans="1:31" ht="21">
      <c r="A86" s="12"/>
      <c r="B86" s="12"/>
      <c r="C86" s="13"/>
      <c r="D86" s="13"/>
      <c r="E86" s="14"/>
      <c r="F86" s="15"/>
      <c r="G86" s="15"/>
      <c r="H86" s="1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08"/>
      <c r="V86" s="148"/>
      <c r="W86" s="234"/>
      <c r="X86" s="228"/>
      <c r="Y86" s="108"/>
      <c r="Z86" s="109"/>
      <c r="AA86" s="109"/>
      <c r="AB86" s="109"/>
      <c r="AC86" s="154"/>
      <c r="AD86" s="108"/>
      <c r="AE86" s="108"/>
    </row>
    <row r="87" spans="1:31" ht="21">
      <c r="A87" s="12"/>
      <c r="B87" s="12"/>
      <c r="C87" s="13"/>
      <c r="D87" s="13"/>
      <c r="E87" s="14"/>
      <c r="F87" s="15"/>
      <c r="G87" s="15"/>
      <c r="H87" s="1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08"/>
      <c r="V87" s="148"/>
      <c r="W87" s="234"/>
      <c r="X87" s="228"/>
      <c r="Y87" s="108"/>
      <c r="Z87" s="109"/>
      <c r="AA87" s="109"/>
      <c r="AB87" s="109"/>
      <c r="AC87" s="154"/>
      <c r="AD87" s="108"/>
      <c r="AE87" s="108"/>
    </row>
    <row r="88" spans="1:31" ht="21">
      <c r="A88" s="12"/>
      <c r="B88" s="12"/>
      <c r="C88" s="13"/>
      <c r="D88" s="13"/>
      <c r="E88" s="14"/>
      <c r="F88" s="15"/>
      <c r="G88" s="15"/>
      <c r="H88" s="1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08"/>
      <c r="V88" s="148"/>
      <c r="W88" s="234"/>
      <c r="X88" s="228"/>
      <c r="Y88" s="108"/>
      <c r="Z88" s="109"/>
      <c r="AA88" s="109"/>
      <c r="AB88" s="109"/>
      <c r="AC88" s="154"/>
      <c r="AD88" s="108"/>
      <c r="AE88" s="108"/>
    </row>
    <row r="89" spans="1:31" ht="21">
      <c r="A89" s="12"/>
      <c r="B89" s="12"/>
      <c r="C89" s="13"/>
      <c r="D89" s="13"/>
      <c r="E89" s="14"/>
      <c r="F89" s="15"/>
      <c r="G89" s="15"/>
      <c r="H89" s="1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08"/>
      <c r="V89" s="148"/>
      <c r="W89" s="234"/>
      <c r="X89" s="228"/>
      <c r="Y89" s="108"/>
      <c r="Z89" s="109"/>
      <c r="AA89" s="109"/>
      <c r="AB89" s="109"/>
      <c r="AC89" s="154"/>
      <c r="AD89" s="108"/>
      <c r="AE89" s="108"/>
    </row>
    <row r="90" spans="1:31" ht="21">
      <c r="A90" s="12"/>
      <c r="B90" s="12"/>
      <c r="C90" s="13"/>
      <c r="D90" s="13"/>
      <c r="E90" s="14"/>
      <c r="F90" s="15"/>
      <c r="G90" s="15"/>
      <c r="H90" s="1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08"/>
      <c r="V90" s="148"/>
      <c r="W90" s="234"/>
      <c r="X90" s="228"/>
      <c r="Y90" s="108"/>
      <c r="Z90" s="109"/>
      <c r="AA90" s="109"/>
      <c r="AB90" s="109"/>
      <c r="AC90" s="154"/>
      <c r="AD90" s="108"/>
      <c r="AE90" s="108"/>
    </row>
    <row r="91" spans="1:31" ht="21">
      <c r="A91" s="12"/>
      <c r="B91" s="12"/>
      <c r="C91" s="13"/>
      <c r="D91" s="13"/>
      <c r="E91" s="14"/>
      <c r="F91" s="15"/>
      <c r="G91" s="15"/>
      <c r="H91" s="1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08"/>
      <c r="V91" s="148"/>
      <c r="W91" s="234"/>
      <c r="X91" s="228"/>
      <c r="Y91" s="108"/>
      <c r="Z91" s="109"/>
      <c r="AA91" s="109"/>
      <c r="AB91" s="109"/>
      <c r="AC91" s="154"/>
      <c r="AD91" s="108"/>
      <c r="AE91" s="108"/>
    </row>
    <row r="92" spans="1:31" ht="21">
      <c r="A92" s="12"/>
      <c r="B92" s="12"/>
      <c r="C92" s="13"/>
      <c r="D92" s="13"/>
      <c r="E92" s="14"/>
      <c r="F92" s="15"/>
      <c r="G92" s="15"/>
      <c r="H92" s="1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08"/>
      <c r="V92" s="148"/>
      <c r="W92" s="234"/>
      <c r="X92" s="228"/>
      <c r="Y92" s="108"/>
      <c r="Z92" s="109"/>
      <c r="AA92" s="109"/>
      <c r="AB92" s="109"/>
      <c r="AC92" s="154"/>
      <c r="AD92" s="108"/>
      <c r="AE92" s="108"/>
    </row>
    <row r="93" spans="1:31" ht="21">
      <c r="A93" s="12"/>
      <c r="B93" s="12"/>
      <c r="C93" s="13"/>
      <c r="D93" s="13"/>
      <c r="E93" s="14"/>
      <c r="F93" s="15"/>
      <c r="G93" s="15"/>
      <c r="H93" s="1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08"/>
      <c r="V93" s="148"/>
      <c r="W93" s="234"/>
      <c r="X93" s="228"/>
      <c r="Y93" s="108"/>
      <c r="Z93" s="109"/>
      <c r="AA93" s="109"/>
      <c r="AB93" s="109"/>
      <c r="AC93" s="154"/>
      <c r="AD93" s="108"/>
      <c r="AE93" s="108"/>
    </row>
    <row r="94" spans="1:31" ht="21">
      <c r="A94" s="12"/>
      <c r="B94" s="12"/>
      <c r="C94" s="13"/>
      <c r="D94" s="13"/>
      <c r="E94" s="14"/>
      <c r="F94" s="15"/>
      <c r="G94" s="15"/>
      <c r="H94" s="1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08"/>
      <c r="V94" s="148"/>
      <c r="W94" s="234"/>
      <c r="X94" s="228"/>
      <c r="Y94" s="108"/>
      <c r="Z94" s="109"/>
      <c r="AA94" s="109"/>
      <c r="AB94" s="109"/>
      <c r="AC94" s="154"/>
      <c r="AD94" s="108"/>
      <c r="AE94" s="108"/>
    </row>
    <row r="95" spans="1:31" ht="21">
      <c r="A95" s="12"/>
      <c r="B95" s="12"/>
      <c r="C95" s="13"/>
      <c r="D95" s="13"/>
      <c r="E95" s="14"/>
      <c r="F95" s="15"/>
      <c r="G95" s="15"/>
      <c r="H95" s="1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08"/>
      <c r="V95" s="148"/>
      <c r="W95" s="234"/>
      <c r="X95" s="228"/>
      <c r="Y95" s="108"/>
      <c r="Z95" s="109"/>
      <c r="AA95" s="109"/>
      <c r="AB95" s="109"/>
      <c r="AC95" s="154"/>
      <c r="AD95" s="108"/>
      <c r="AE95" s="108"/>
    </row>
    <row r="96" spans="1:31" ht="21">
      <c r="A96" s="12"/>
      <c r="B96" s="12"/>
      <c r="C96" s="13"/>
      <c r="D96" s="13"/>
      <c r="E96" s="14"/>
      <c r="F96" s="15"/>
      <c r="G96" s="15"/>
      <c r="H96" s="1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08"/>
      <c r="V96" s="148"/>
      <c r="W96" s="234"/>
      <c r="X96" s="228"/>
      <c r="Y96" s="108"/>
      <c r="Z96" s="109"/>
      <c r="AA96" s="109"/>
      <c r="AB96" s="109"/>
      <c r="AC96" s="154"/>
      <c r="AD96" s="108"/>
      <c r="AE96" s="108"/>
    </row>
    <row r="97" spans="1:31" ht="21">
      <c r="A97" s="12"/>
      <c r="B97" s="12"/>
      <c r="C97" s="13"/>
      <c r="D97" s="13"/>
      <c r="E97" s="14"/>
      <c r="F97" s="15"/>
      <c r="G97" s="15"/>
      <c r="H97" s="1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08"/>
      <c r="V97" s="148"/>
      <c r="W97" s="234"/>
      <c r="X97" s="228"/>
      <c r="Y97" s="108"/>
      <c r="Z97" s="109"/>
      <c r="AA97" s="109"/>
      <c r="AB97" s="109"/>
      <c r="AC97" s="154"/>
      <c r="AD97" s="108"/>
      <c r="AE97" s="108"/>
    </row>
    <row r="98" spans="1:31" ht="21">
      <c r="A98" s="12"/>
      <c r="B98" s="12"/>
      <c r="C98" s="13"/>
      <c r="D98" s="13"/>
      <c r="E98" s="14"/>
      <c r="F98" s="15"/>
      <c r="G98" s="15"/>
      <c r="H98" s="1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08"/>
      <c r="V98" s="148"/>
      <c r="W98" s="234"/>
      <c r="X98" s="228"/>
      <c r="Y98" s="108"/>
      <c r="Z98" s="109"/>
      <c r="AA98" s="109"/>
      <c r="AB98" s="109"/>
      <c r="AC98" s="154"/>
      <c r="AD98" s="108"/>
      <c r="AE98" s="108"/>
    </row>
    <row r="99" spans="1:31" ht="21">
      <c r="A99" s="12"/>
      <c r="B99" s="12"/>
      <c r="C99" s="13"/>
      <c r="D99" s="13"/>
      <c r="E99" s="14"/>
      <c r="F99" s="15"/>
      <c r="G99" s="15"/>
      <c r="H99" s="1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08"/>
      <c r="V99" s="148"/>
      <c r="W99" s="234"/>
      <c r="X99" s="228"/>
      <c r="Y99" s="108"/>
      <c r="Z99" s="109"/>
      <c r="AA99" s="109"/>
      <c r="AB99" s="109"/>
      <c r="AC99" s="154"/>
      <c r="AD99" s="108"/>
      <c r="AE99" s="108"/>
    </row>
    <row r="100" spans="1:31" ht="21">
      <c r="A100" s="12"/>
      <c r="B100" s="12"/>
      <c r="C100" s="13"/>
      <c r="D100" s="13"/>
      <c r="E100" s="14"/>
      <c r="F100" s="15"/>
      <c r="G100" s="15"/>
      <c r="H100" s="1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08"/>
      <c r="V100" s="148"/>
      <c r="W100" s="234"/>
      <c r="X100" s="228"/>
      <c r="Y100" s="108"/>
      <c r="Z100" s="109"/>
      <c r="AA100" s="109"/>
      <c r="AB100" s="109"/>
      <c r="AC100" s="154"/>
      <c r="AD100" s="108"/>
      <c r="AE100" s="108"/>
    </row>
    <row r="101" spans="1:31" ht="21">
      <c r="A101" s="12"/>
      <c r="B101" s="12"/>
      <c r="C101" s="13"/>
      <c r="D101" s="13"/>
      <c r="E101" s="14"/>
      <c r="F101" s="15"/>
      <c r="G101" s="15"/>
      <c r="H101" s="15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08"/>
      <c r="V101" s="148"/>
      <c r="W101" s="234"/>
      <c r="X101" s="228"/>
      <c r="Y101" s="108"/>
      <c r="Z101" s="109"/>
      <c r="AA101" s="109"/>
      <c r="AB101" s="109"/>
      <c r="AC101" s="154"/>
      <c r="AD101" s="108"/>
      <c r="AE101" s="108"/>
    </row>
    <row r="102" spans="1:31" ht="21">
      <c r="A102" s="12"/>
      <c r="B102" s="12"/>
      <c r="C102" s="13"/>
      <c r="D102" s="13"/>
      <c r="E102" s="14"/>
      <c r="F102" s="15"/>
      <c r="G102" s="15"/>
      <c r="H102" s="15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08"/>
      <c r="V102" s="148"/>
      <c r="W102" s="234"/>
      <c r="X102" s="228"/>
      <c r="Y102" s="108"/>
      <c r="Z102" s="109"/>
      <c r="AA102" s="109"/>
      <c r="AB102" s="109"/>
      <c r="AC102" s="154"/>
      <c r="AD102" s="108"/>
      <c r="AE102" s="108"/>
    </row>
    <row r="103" spans="1:31" ht="21">
      <c r="A103" s="12"/>
      <c r="B103" s="12"/>
      <c r="C103" s="13"/>
      <c r="D103" s="13"/>
      <c r="E103" s="14"/>
      <c r="F103" s="15"/>
      <c r="G103" s="15"/>
      <c r="H103" s="1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08"/>
      <c r="V103" s="148"/>
      <c r="W103" s="234"/>
      <c r="X103" s="228"/>
      <c r="Y103" s="108"/>
      <c r="Z103" s="109"/>
      <c r="AA103" s="109"/>
      <c r="AB103" s="109"/>
      <c r="AC103" s="154"/>
      <c r="AD103" s="108"/>
      <c r="AE103" s="108"/>
    </row>
    <row r="104" spans="1:31" ht="21">
      <c r="A104" s="12"/>
      <c r="B104" s="12"/>
      <c r="C104" s="13"/>
      <c r="D104" s="13"/>
      <c r="E104" s="14"/>
      <c r="F104" s="15"/>
      <c r="G104" s="15"/>
      <c r="H104" s="15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08"/>
      <c r="V104" s="148"/>
      <c r="W104" s="234"/>
      <c r="X104" s="228"/>
      <c r="Y104" s="108"/>
      <c r="Z104" s="109"/>
      <c r="AA104" s="109"/>
      <c r="AB104" s="109"/>
      <c r="AC104" s="154"/>
      <c r="AD104" s="108"/>
      <c r="AE104" s="108"/>
    </row>
    <row r="105" spans="1:31" ht="21">
      <c r="A105" s="12"/>
      <c r="B105" s="12"/>
      <c r="C105" s="13"/>
      <c r="D105" s="13"/>
      <c r="E105" s="14"/>
      <c r="F105" s="15"/>
      <c r="G105" s="15"/>
      <c r="H105" s="15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08"/>
      <c r="V105" s="148"/>
      <c r="W105" s="234"/>
      <c r="X105" s="228"/>
      <c r="Y105" s="108"/>
      <c r="Z105" s="109"/>
      <c r="AA105" s="109"/>
      <c r="AB105" s="109"/>
      <c r="AC105" s="154"/>
      <c r="AD105" s="108"/>
      <c r="AE105" s="108"/>
    </row>
    <row r="106" spans="1:31" ht="21">
      <c r="A106" s="12"/>
      <c r="B106" s="12"/>
      <c r="C106" s="13"/>
      <c r="D106" s="13"/>
      <c r="E106" s="14"/>
      <c r="F106" s="15"/>
      <c r="G106" s="15"/>
      <c r="H106" s="15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08"/>
      <c r="V106" s="148"/>
      <c r="W106" s="234"/>
      <c r="X106" s="228"/>
      <c r="Y106" s="108"/>
      <c r="Z106" s="109"/>
      <c r="AA106" s="109"/>
      <c r="AB106" s="109"/>
      <c r="AC106" s="154"/>
      <c r="AD106" s="108"/>
      <c r="AE106" s="108"/>
    </row>
    <row r="107" spans="1:31" ht="21">
      <c r="A107" s="12"/>
      <c r="B107" s="12"/>
      <c r="C107" s="13"/>
      <c r="D107" s="13"/>
      <c r="E107" s="14"/>
      <c r="F107" s="15"/>
      <c r="G107" s="15"/>
      <c r="H107" s="15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08"/>
      <c r="V107" s="148"/>
      <c r="W107" s="234"/>
      <c r="X107" s="228"/>
      <c r="Y107" s="108"/>
      <c r="Z107" s="109"/>
      <c r="AA107" s="109"/>
      <c r="AB107" s="109"/>
      <c r="AC107" s="154"/>
      <c r="AD107" s="108"/>
      <c r="AE107" s="108"/>
    </row>
    <row r="108" spans="1:31" ht="21">
      <c r="A108" s="12"/>
      <c r="B108" s="12"/>
      <c r="C108" s="13"/>
      <c r="D108" s="13"/>
      <c r="E108" s="14"/>
      <c r="F108" s="15"/>
      <c r="G108" s="15"/>
      <c r="H108" s="15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08"/>
      <c r="V108" s="148"/>
      <c r="W108" s="234"/>
      <c r="X108" s="228"/>
      <c r="Y108" s="108"/>
      <c r="Z108" s="109"/>
      <c r="AA108" s="109"/>
      <c r="AB108" s="109"/>
      <c r="AC108" s="154"/>
      <c r="AD108" s="108"/>
      <c r="AE108" s="108"/>
    </row>
    <row r="109" spans="1:31" ht="21">
      <c r="A109" s="12"/>
      <c r="B109" s="12"/>
      <c r="C109" s="13"/>
      <c r="D109" s="13"/>
      <c r="E109" s="14"/>
      <c r="F109" s="15"/>
      <c r="G109" s="15"/>
      <c r="H109" s="1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08"/>
      <c r="V109" s="148"/>
      <c r="W109" s="234"/>
      <c r="X109" s="228"/>
      <c r="Y109" s="108"/>
      <c r="Z109" s="109"/>
      <c r="AA109" s="109"/>
      <c r="AB109" s="109"/>
      <c r="AC109" s="154"/>
      <c r="AD109" s="108"/>
      <c r="AE109" s="108"/>
    </row>
    <row r="110" spans="1:31" ht="21">
      <c r="A110" s="12"/>
      <c r="B110" s="12"/>
      <c r="C110" s="13"/>
      <c r="D110" s="13"/>
      <c r="E110" s="14"/>
      <c r="F110" s="15"/>
      <c r="G110" s="15"/>
      <c r="H110" s="15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08"/>
      <c r="V110" s="148"/>
      <c r="W110" s="234"/>
      <c r="X110" s="228"/>
      <c r="Y110" s="108"/>
      <c r="Z110" s="109"/>
      <c r="AA110" s="109"/>
      <c r="AB110" s="109"/>
      <c r="AC110" s="154"/>
      <c r="AD110" s="108"/>
      <c r="AE110" s="108"/>
    </row>
    <row r="111" spans="1:31" ht="21">
      <c r="A111" s="12"/>
      <c r="B111" s="12"/>
      <c r="C111" s="13"/>
      <c r="D111" s="13"/>
      <c r="E111" s="14"/>
      <c r="F111" s="15"/>
      <c r="G111" s="15"/>
      <c r="H111" s="15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08"/>
      <c r="V111" s="148"/>
      <c r="W111" s="234"/>
      <c r="X111" s="228"/>
      <c r="Y111" s="108"/>
      <c r="Z111" s="109"/>
      <c r="AA111" s="109"/>
      <c r="AB111" s="109"/>
      <c r="AC111" s="154"/>
      <c r="AD111" s="108"/>
      <c r="AE111" s="108"/>
    </row>
    <row r="112" spans="1:31" ht="21">
      <c r="A112" s="12"/>
      <c r="B112" s="12"/>
      <c r="C112" s="13"/>
      <c r="D112" s="13"/>
      <c r="E112" s="14"/>
      <c r="F112" s="15"/>
      <c r="G112" s="15"/>
      <c r="H112" s="15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08"/>
      <c r="V112" s="148"/>
      <c r="W112" s="234"/>
      <c r="X112" s="228"/>
      <c r="Y112" s="108"/>
      <c r="Z112" s="109"/>
      <c r="AA112" s="109"/>
      <c r="AB112" s="109"/>
      <c r="AC112" s="154"/>
      <c r="AD112" s="108"/>
      <c r="AE112" s="108"/>
    </row>
    <row r="113" spans="1:31" ht="21">
      <c r="A113" s="12"/>
      <c r="B113" s="12"/>
      <c r="C113" s="13"/>
      <c r="D113" s="13"/>
      <c r="E113" s="14"/>
      <c r="F113" s="15"/>
      <c r="G113" s="15"/>
      <c r="H113" s="15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08"/>
      <c r="V113" s="148"/>
      <c r="W113" s="234"/>
      <c r="X113" s="228"/>
      <c r="Y113" s="108"/>
      <c r="Z113" s="109"/>
      <c r="AA113" s="109"/>
      <c r="AB113" s="109"/>
      <c r="AC113" s="154"/>
      <c r="AD113" s="108"/>
      <c r="AE113" s="108"/>
    </row>
    <row r="114" spans="1:31" ht="21">
      <c r="A114" s="12"/>
      <c r="B114" s="12"/>
      <c r="C114" s="13"/>
      <c r="D114" s="13"/>
      <c r="E114" s="14"/>
      <c r="F114" s="15"/>
      <c r="G114" s="15"/>
      <c r="H114" s="15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08"/>
      <c r="V114" s="148"/>
      <c r="W114" s="234"/>
      <c r="X114" s="228"/>
      <c r="Y114" s="108"/>
      <c r="Z114" s="109"/>
      <c r="AA114" s="109"/>
      <c r="AB114" s="109"/>
      <c r="AC114" s="154"/>
      <c r="AD114" s="108"/>
      <c r="AE114" s="108"/>
    </row>
    <row r="115" spans="1:31" ht="21">
      <c r="A115" s="12"/>
      <c r="B115" s="12"/>
      <c r="C115" s="13"/>
      <c r="D115" s="13"/>
      <c r="E115" s="14"/>
      <c r="F115" s="15"/>
      <c r="G115" s="15"/>
      <c r="H115" s="15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08"/>
      <c r="V115" s="148"/>
      <c r="W115" s="234"/>
      <c r="X115" s="228"/>
      <c r="Y115" s="108"/>
      <c r="Z115" s="109"/>
      <c r="AA115" s="109"/>
      <c r="AB115" s="109"/>
      <c r="AC115" s="154"/>
      <c r="AD115" s="108"/>
      <c r="AE115" s="108"/>
    </row>
    <row r="116" spans="1:31" ht="21">
      <c r="A116" s="12"/>
      <c r="B116" s="12"/>
      <c r="C116" s="13"/>
      <c r="D116" s="13"/>
      <c r="E116" s="14"/>
      <c r="F116" s="15"/>
      <c r="G116" s="15"/>
      <c r="H116" s="15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08"/>
      <c r="V116" s="148"/>
      <c r="W116" s="234"/>
      <c r="X116" s="228"/>
      <c r="Y116" s="108"/>
      <c r="Z116" s="109"/>
      <c r="AA116" s="109"/>
      <c r="AB116" s="109"/>
      <c r="AC116" s="154"/>
      <c r="AD116" s="108"/>
      <c r="AE116" s="108"/>
    </row>
    <row r="117" spans="1:31" ht="21">
      <c r="A117" s="12"/>
      <c r="B117" s="12"/>
      <c r="C117" s="13"/>
      <c r="D117" s="13"/>
      <c r="E117" s="14"/>
      <c r="F117" s="15"/>
      <c r="G117" s="15"/>
      <c r="H117" s="15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08"/>
      <c r="V117" s="148"/>
      <c r="W117" s="234"/>
      <c r="X117" s="228"/>
      <c r="Y117" s="108"/>
      <c r="Z117" s="109"/>
      <c r="AA117" s="109"/>
      <c r="AB117" s="109"/>
      <c r="AC117" s="154"/>
      <c r="AD117" s="108"/>
      <c r="AE117" s="108"/>
    </row>
    <row r="118" spans="1:31" ht="21">
      <c r="A118" s="12"/>
      <c r="B118" s="12"/>
      <c r="C118" s="13"/>
      <c r="D118" s="13"/>
      <c r="E118" s="14"/>
      <c r="F118" s="15"/>
      <c r="G118" s="15"/>
      <c r="H118" s="15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08"/>
      <c r="V118" s="148"/>
      <c r="W118" s="234"/>
      <c r="X118" s="228"/>
      <c r="Y118" s="108"/>
      <c r="Z118" s="109"/>
      <c r="AA118" s="109"/>
      <c r="AB118" s="109"/>
      <c r="AC118" s="154"/>
      <c r="AD118" s="108"/>
      <c r="AE118" s="108"/>
    </row>
    <row r="119" spans="1:31" ht="21">
      <c r="A119" s="12"/>
      <c r="B119" s="12"/>
      <c r="C119" s="13"/>
      <c r="D119" s="13"/>
      <c r="E119" s="14"/>
      <c r="F119" s="15"/>
      <c r="G119" s="15"/>
      <c r="H119" s="15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08"/>
      <c r="V119" s="148"/>
      <c r="W119" s="234"/>
      <c r="X119" s="228"/>
      <c r="Y119" s="108"/>
      <c r="Z119" s="109"/>
      <c r="AA119" s="109"/>
      <c r="AB119" s="109"/>
      <c r="AC119" s="154"/>
      <c r="AD119" s="108"/>
      <c r="AE119" s="108"/>
    </row>
    <row r="120" spans="1:31" ht="21">
      <c r="A120" s="12"/>
      <c r="B120" s="12"/>
      <c r="C120" s="13"/>
      <c r="D120" s="13"/>
      <c r="E120" s="14"/>
      <c r="F120" s="15"/>
      <c r="G120" s="15"/>
      <c r="H120" s="15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08"/>
      <c r="V120" s="148"/>
      <c r="W120" s="234"/>
      <c r="X120" s="228"/>
      <c r="Y120" s="108"/>
      <c r="Z120" s="109"/>
      <c r="AA120" s="109"/>
      <c r="AB120" s="109"/>
      <c r="AC120" s="154"/>
      <c r="AD120" s="108"/>
      <c r="AE120" s="108"/>
    </row>
    <row r="121" spans="1:31" ht="21">
      <c r="A121" s="12"/>
      <c r="B121" s="12"/>
      <c r="C121" s="13"/>
      <c r="D121" s="13"/>
      <c r="E121" s="14"/>
      <c r="F121" s="15"/>
      <c r="G121" s="15"/>
      <c r="H121" s="15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08"/>
      <c r="V121" s="148"/>
      <c r="W121" s="234"/>
      <c r="X121" s="228"/>
      <c r="Y121" s="108"/>
      <c r="Z121" s="109"/>
      <c r="AA121" s="109"/>
      <c r="AB121" s="109"/>
      <c r="AC121" s="154"/>
      <c r="AD121" s="108"/>
      <c r="AE121" s="108"/>
    </row>
    <row r="122" spans="1:31" ht="21">
      <c r="A122" s="12"/>
      <c r="B122" s="12"/>
      <c r="C122" s="13"/>
      <c r="D122" s="13"/>
      <c r="E122" s="14"/>
      <c r="F122" s="15"/>
      <c r="G122" s="15"/>
      <c r="H122" s="15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08"/>
      <c r="V122" s="148"/>
      <c r="W122" s="234"/>
      <c r="X122" s="228"/>
      <c r="Y122" s="108"/>
      <c r="Z122" s="109"/>
      <c r="AA122" s="109"/>
      <c r="AB122" s="109"/>
      <c r="AC122" s="154"/>
      <c r="AD122" s="108"/>
      <c r="AE122" s="108"/>
    </row>
    <row r="123" spans="1:31" ht="21">
      <c r="A123" s="12"/>
      <c r="B123" s="12"/>
      <c r="C123" s="13"/>
      <c r="D123" s="13"/>
      <c r="E123" s="14"/>
      <c r="F123" s="15"/>
      <c r="G123" s="15"/>
      <c r="H123" s="15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08"/>
      <c r="V123" s="148"/>
      <c r="W123" s="234"/>
      <c r="X123" s="228"/>
      <c r="Y123" s="108"/>
      <c r="Z123" s="109"/>
      <c r="AA123" s="109"/>
      <c r="AB123" s="109"/>
      <c r="AC123" s="154"/>
      <c r="AD123" s="108"/>
      <c r="AE123" s="108"/>
    </row>
    <row r="124" spans="1:31" ht="21">
      <c r="A124" s="12"/>
      <c r="B124" s="12"/>
      <c r="C124" s="13"/>
      <c r="D124" s="13"/>
      <c r="E124" s="14"/>
      <c r="F124" s="15"/>
      <c r="G124" s="15"/>
      <c r="H124" s="15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08"/>
      <c r="V124" s="148"/>
      <c r="W124" s="234"/>
      <c r="X124" s="228"/>
      <c r="Y124" s="108"/>
      <c r="Z124" s="109"/>
      <c r="AA124" s="109"/>
      <c r="AB124" s="109"/>
      <c r="AC124" s="154"/>
      <c r="AD124" s="108"/>
      <c r="AE124" s="108"/>
    </row>
    <row r="125" spans="1:31" ht="21">
      <c r="A125" s="12"/>
      <c r="B125" s="12"/>
      <c r="C125" s="13"/>
      <c r="D125" s="13"/>
      <c r="E125" s="14"/>
      <c r="F125" s="15"/>
      <c r="G125" s="15"/>
      <c r="H125" s="15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08"/>
      <c r="V125" s="148"/>
      <c r="W125" s="234"/>
      <c r="X125" s="228"/>
      <c r="Y125" s="108"/>
      <c r="Z125" s="109"/>
      <c r="AA125" s="109"/>
      <c r="AB125" s="109"/>
      <c r="AC125" s="154"/>
      <c r="AD125" s="108"/>
      <c r="AE125" s="108"/>
    </row>
    <row r="126" spans="1:31">
      <c r="A126" s="12"/>
      <c r="B126" s="12"/>
      <c r="C126" s="13"/>
      <c r="D126" s="13"/>
      <c r="E126" s="14"/>
      <c r="F126" s="15"/>
      <c r="G126" s="15"/>
      <c r="H126" s="15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3"/>
      <c r="W126" s="235"/>
      <c r="X126" s="229"/>
      <c r="Y126" s="18"/>
      <c r="Z126" s="19"/>
      <c r="AA126" s="19"/>
      <c r="AB126" s="19"/>
      <c r="AC126" s="231"/>
      <c r="AD126" s="12"/>
      <c r="AE126" s="18"/>
    </row>
    <row r="127" spans="1:31">
      <c r="A127" s="12"/>
      <c r="B127" s="12"/>
      <c r="C127" s="13"/>
      <c r="D127" s="13"/>
      <c r="E127" s="14"/>
      <c r="F127" s="15"/>
      <c r="G127" s="15"/>
      <c r="H127" s="15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3"/>
      <c r="W127" s="235"/>
      <c r="X127" s="229"/>
      <c r="Y127" s="18"/>
      <c r="Z127" s="19"/>
      <c r="AA127" s="19"/>
      <c r="AB127" s="19"/>
      <c r="AC127" s="231"/>
      <c r="AD127" s="12"/>
      <c r="AE127" s="18"/>
    </row>
    <row r="128" spans="1:31">
      <c r="A128" s="12"/>
      <c r="B128" s="12"/>
      <c r="C128" s="13"/>
      <c r="D128" s="13"/>
      <c r="E128" s="14"/>
      <c r="F128" s="15"/>
      <c r="G128" s="15"/>
      <c r="H128" s="15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3"/>
      <c r="W128" s="235"/>
      <c r="X128" s="229"/>
      <c r="Y128" s="18"/>
      <c r="Z128" s="19"/>
      <c r="AA128" s="19"/>
      <c r="AB128" s="19"/>
      <c r="AC128" s="231"/>
      <c r="AD128" s="12"/>
      <c r="AE128" s="18"/>
    </row>
    <row r="129" spans="1:31">
      <c r="A129" s="12"/>
      <c r="B129" s="12"/>
      <c r="C129" s="13"/>
      <c r="D129" s="13"/>
      <c r="E129" s="14"/>
      <c r="F129" s="15"/>
      <c r="G129" s="15"/>
      <c r="H129" s="15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3"/>
      <c r="W129" s="235"/>
      <c r="X129" s="229"/>
      <c r="Y129" s="18"/>
      <c r="Z129" s="19"/>
      <c r="AA129" s="19"/>
      <c r="AB129" s="19"/>
      <c r="AC129" s="231"/>
      <c r="AD129" s="12"/>
      <c r="AE129" s="18"/>
    </row>
    <row r="130" spans="1:31">
      <c r="A130" s="12"/>
      <c r="B130" s="12"/>
      <c r="C130" s="13"/>
      <c r="D130" s="13"/>
      <c r="E130" s="14"/>
      <c r="F130" s="15"/>
      <c r="G130" s="15"/>
      <c r="H130" s="15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3"/>
      <c r="W130" s="235"/>
      <c r="X130" s="229"/>
      <c r="Y130" s="18"/>
      <c r="Z130" s="19"/>
      <c r="AA130" s="19"/>
      <c r="AB130" s="19"/>
      <c r="AC130" s="231"/>
      <c r="AD130" s="12"/>
      <c r="AE130" s="18"/>
    </row>
    <row r="131" spans="1:31">
      <c r="A131" s="12"/>
      <c r="B131" s="12"/>
      <c r="C131" s="13"/>
      <c r="D131" s="13"/>
      <c r="E131" s="14"/>
      <c r="F131" s="15"/>
      <c r="G131" s="15"/>
      <c r="H131" s="15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3"/>
      <c r="W131" s="235"/>
      <c r="X131" s="229"/>
      <c r="Y131" s="18"/>
      <c r="Z131" s="19"/>
      <c r="AA131" s="19"/>
      <c r="AB131" s="19"/>
      <c r="AC131" s="231"/>
      <c r="AD131" s="12"/>
      <c r="AE131" s="18"/>
    </row>
    <row r="132" spans="1:31">
      <c r="A132" s="12"/>
      <c r="B132" s="12"/>
      <c r="C132" s="13"/>
      <c r="D132" s="13"/>
      <c r="E132" s="14"/>
      <c r="F132" s="15"/>
      <c r="G132" s="15"/>
      <c r="H132" s="15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3"/>
      <c r="W132" s="235"/>
      <c r="X132" s="229"/>
      <c r="Y132" s="18"/>
      <c r="Z132" s="19"/>
      <c r="AA132" s="19"/>
      <c r="AB132" s="19"/>
      <c r="AC132" s="231"/>
      <c r="AD132" s="12"/>
      <c r="AE132" s="18"/>
    </row>
    <row r="133" spans="1:31">
      <c r="A133" s="12"/>
      <c r="B133" s="12"/>
      <c r="C133" s="13"/>
      <c r="D133" s="13"/>
      <c r="E133" s="14"/>
      <c r="F133" s="15"/>
      <c r="G133" s="15"/>
      <c r="H133" s="15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3"/>
      <c r="W133" s="235"/>
      <c r="X133" s="229"/>
      <c r="Y133" s="18"/>
      <c r="Z133" s="19"/>
      <c r="AA133" s="19"/>
      <c r="AB133" s="19"/>
      <c r="AC133" s="231"/>
      <c r="AD133" s="12"/>
      <c r="AE133" s="18"/>
    </row>
    <row r="134" spans="1:31">
      <c r="A134" s="12"/>
      <c r="B134" s="12"/>
      <c r="C134" s="13"/>
      <c r="D134" s="13"/>
      <c r="E134" s="14"/>
      <c r="F134" s="15"/>
      <c r="G134" s="15"/>
      <c r="H134" s="15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3"/>
      <c r="W134" s="235"/>
      <c r="X134" s="229"/>
      <c r="Y134" s="18"/>
      <c r="Z134" s="19"/>
      <c r="AA134" s="19"/>
      <c r="AB134" s="19"/>
      <c r="AC134" s="231"/>
      <c r="AD134" s="12"/>
      <c r="AE134" s="18"/>
    </row>
    <row r="135" spans="1:31">
      <c r="A135" s="12"/>
      <c r="B135" s="12"/>
      <c r="C135" s="13"/>
      <c r="D135" s="13"/>
      <c r="E135" s="14"/>
      <c r="F135" s="15"/>
      <c r="G135" s="15"/>
      <c r="H135" s="15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3"/>
      <c r="W135" s="235"/>
      <c r="X135" s="229"/>
      <c r="Y135" s="18"/>
      <c r="Z135" s="19"/>
      <c r="AA135" s="19"/>
      <c r="AB135" s="19"/>
      <c r="AC135" s="231"/>
      <c r="AD135" s="12"/>
      <c r="AE135" s="18"/>
    </row>
    <row r="136" spans="1:31">
      <c r="A136" s="12"/>
      <c r="B136" s="12"/>
      <c r="C136" s="13"/>
      <c r="D136" s="13"/>
      <c r="E136" s="14"/>
      <c r="F136" s="15"/>
      <c r="G136" s="15"/>
      <c r="H136" s="15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3"/>
      <c r="W136" s="235"/>
      <c r="X136" s="229"/>
      <c r="Y136" s="18"/>
      <c r="Z136" s="19"/>
      <c r="AA136" s="19"/>
      <c r="AB136" s="19"/>
      <c r="AC136" s="231"/>
      <c r="AD136" s="12"/>
      <c r="AE136" s="18"/>
    </row>
    <row r="137" spans="1:31">
      <c r="A137" s="12"/>
      <c r="B137" s="12"/>
      <c r="C137" s="13"/>
      <c r="D137" s="13"/>
      <c r="E137" s="14"/>
      <c r="F137" s="15"/>
      <c r="G137" s="15"/>
      <c r="H137" s="15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3"/>
      <c r="W137" s="235"/>
      <c r="X137" s="229"/>
      <c r="Y137" s="18"/>
      <c r="Z137" s="19"/>
      <c r="AA137" s="19"/>
      <c r="AB137" s="19"/>
      <c r="AC137" s="231"/>
      <c r="AD137" s="12"/>
      <c r="AE137" s="18"/>
    </row>
    <row r="138" spans="1:31">
      <c r="A138" s="12"/>
      <c r="B138" s="12"/>
      <c r="C138" s="13"/>
      <c r="D138" s="13"/>
      <c r="E138" s="14"/>
      <c r="F138" s="15"/>
      <c r="G138" s="15"/>
      <c r="H138" s="15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3"/>
      <c r="W138" s="235"/>
      <c r="X138" s="229"/>
      <c r="Y138" s="18"/>
      <c r="Z138" s="19"/>
      <c r="AA138" s="19"/>
      <c r="AB138" s="19"/>
      <c r="AC138" s="231"/>
      <c r="AD138" s="12"/>
      <c r="AE138" s="18"/>
    </row>
    <row r="139" spans="1:31">
      <c r="A139" s="12"/>
      <c r="B139" s="12"/>
      <c r="C139" s="13"/>
      <c r="D139" s="13"/>
      <c r="E139" s="14"/>
      <c r="F139" s="15"/>
      <c r="G139" s="15"/>
      <c r="H139" s="15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3"/>
      <c r="W139" s="235"/>
      <c r="X139" s="229"/>
      <c r="Y139" s="18"/>
      <c r="Z139" s="19"/>
      <c r="AA139" s="19"/>
      <c r="AB139" s="19"/>
      <c r="AC139" s="231"/>
      <c r="AD139" s="12"/>
      <c r="AE139" s="18"/>
    </row>
    <row r="140" spans="1:31">
      <c r="A140" s="12"/>
      <c r="B140" s="12"/>
      <c r="C140" s="13"/>
      <c r="D140" s="13"/>
      <c r="E140" s="14"/>
      <c r="F140" s="15"/>
      <c r="G140" s="15"/>
      <c r="H140" s="15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3"/>
      <c r="W140" s="235"/>
      <c r="X140" s="229"/>
      <c r="Y140" s="18"/>
      <c r="Z140" s="19"/>
      <c r="AA140" s="19"/>
      <c r="AB140" s="19"/>
      <c r="AC140" s="231"/>
      <c r="AD140" s="12"/>
      <c r="AE140" s="18"/>
    </row>
    <row r="141" spans="1:31">
      <c r="A141" s="12"/>
      <c r="B141" s="12"/>
      <c r="C141" s="13"/>
      <c r="D141" s="13"/>
      <c r="E141" s="14"/>
      <c r="F141" s="15"/>
      <c r="G141" s="15"/>
      <c r="H141" s="15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3"/>
      <c r="W141" s="235"/>
      <c r="X141" s="229"/>
      <c r="Y141" s="18"/>
      <c r="Z141" s="19"/>
      <c r="AA141" s="19"/>
      <c r="AB141" s="19"/>
      <c r="AC141" s="231"/>
      <c r="AD141" s="12"/>
      <c r="AE141" s="18"/>
    </row>
    <row r="142" spans="1:31">
      <c r="A142" s="12"/>
      <c r="B142" s="12"/>
      <c r="C142" s="13"/>
      <c r="D142" s="13"/>
      <c r="E142" s="14"/>
      <c r="F142" s="15"/>
      <c r="G142" s="15"/>
      <c r="H142" s="15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3"/>
      <c r="W142" s="235"/>
      <c r="X142" s="229"/>
      <c r="Y142" s="18"/>
      <c r="Z142" s="19"/>
      <c r="AA142" s="19"/>
      <c r="AB142" s="19"/>
      <c r="AC142" s="231"/>
      <c r="AD142" s="12"/>
      <c r="AE142" s="18"/>
    </row>
    <row r="143" spans="1:31">
      <c r="A143" s="12"/>
      <c r="B143" s="12"/>
      <c r="C143" s="13"/>
      <c r="D143" s="13"/>
      <c r="E143" s="14"/>
      <c r="F143" s="15"/>
      <c r="G143" s="15"/>
      <c r="H143" s="15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3"/>
      <c r="W143" s="235"/>
      <c r="X143" s="229"/>
      <c r="Y143" s="18"/>
      <c r="Z143" s="19"/>
      <c r="AA143" s="19"/>
      <c r="AB143" s="19"/>
      <c r="AC143" s="231"/>
      <c r="AD143" s="12"/>
      <c r="AE143" s="18"/>
    </row>
    <row r="144" spans="1:31">
      <c r="A144" s="12"/>
      <c r="B144" s="12"/>
      <c r="C144" s="13"/>
      <c r="D144" s="13"/>
      <c r="E144" s="14"/>
      <c r="F144" s="15"/>
      <c r="G144" s="15"/>
      <c r="H144" s="15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3"/>
      <c r="W144" s="235"/>
      <c r="X144" s="229"/>
      <c r="Y144" s="18"/>
      <c r="Z144" s="19"/>
      <c r="AA144" s="19"/>
      <c r="AB144" s="19"/>
      <c r="AC144" s="231"/>
      <c r="AD144" s="12"/>
      <c r="AE144" s="18"/>
    </row>
    <row r="145" spans="1:31">
      <c r="A145" s="12"/>
      <c r="B145" s="12"/>
      <c r="C145" s="13"/>
      <c r="D145" s="13"/>
      <c r="E145" s="14"/>
      <c r="F145" s="15"/>
      <c r="G145" s="15"/>
      <c r="H145" s="15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3"/>
      <c r="W145" s="235"/>
      <c r="X145" s="229"/>
      <c r="Y145" s="18"/>
      <c r="Z145" s="19"/>
      <c r="AA145" s="19"/>
      <c r="AB145" s="19"/>
      <c r="AC145" s="231"/>
      <c r="AD145" s="12"/>
      <c r="AE145" s="18"/>
    </row>
    <row r="146" spans="1:31">
      <c r="A146" s="12"/>
      <c r="B146" s="12"/>
      <c r="C146" s="13"/>
      <c r="D146" s="13"/>
      <c r="E146" s="14"/>
      <c r="F146" s="15"/>
      <c r="G146" s="15"/>
      <c r="H146" s="15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3"/>
      <c r="W146" s="235"/>
      <c r="X146" s="229"/>
      <c r="Y146" s="18"/>
      <c r="Z146" s="19"/>
      <c r="AA146" s="19"/>
      <c r="AB146" s="19"/>
      <c r="AC146" s="231"/>
      <c r="AD146" s="12"/>
      <c r="AE146" s="18"/>
    </row>
    <row r="147" spans="1:31">
      <c r="A147" s="12"/>
      <c r="B147" s="12"/>
      <c r="C147" s="13"/>
      <c r="D147" s="13"/>
      <c r="E147" s="14"/>
      <c r="F147" s="15"/>
      <c r="G147" s="15"/>
      <c r="H147" s="15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3"/>
      <c r="W147" s="235"/>
      <c r="X147" s="229"/>
      <c r="Y147" s="18"/>
      <c r="Z147" s="19"/>
      <c r="AA147" s="19"/>
      <c r="AB147" s="19"/>
      <c r="AC147" s="231"/>
      <c r="AD147" s="12"/>
      <c r="AE147" s="18"/>
    </row>
    <row r="148" spans="1:3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20"/>
      <c r="V148" s="21"/>
      <c r="W148" s="236"/>
      <c r="X148" s="222"/>
      <c r="Y148" s="23"/>
      <c r="Z148" s="16"/>
      <c r="AA148" s="16"/>
      <c r="AB148" s="16"/>
      <c r="AC148" s="232"/>
      <c r="AD148" s="16"/>
      <c r="AE148" s="24"/>
    </row>
    <row r="149" spans="1:3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0"/>
      <c r="V149" s="21"/>
      <c r="W149" s="236"/>
      <c r="X149" s="222"/>
      <c r="Y149" s="23"/>
      <c r="Z149" s="16"/>
      <c r="AA149" s="16"/>
      <c r="AB149" s="16"/>
      <c r="AC149" s="232"/>
      <c r="AD149" s="16"/>
      <c r="AE149" s="24"/>
    </row>
    <row r="150" spans="1:3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20"/>
      <c r="V150" s="21"/>
      <c r="W150" s="236"/>
      <c r="X150" s="222"/>
      <c r="Y150" s="23"/>
      <c r="Z150" s="16"/>
      <c r="AA150" s="16"/>
      <c r="AB150" s="16"/>
      <c r="AC150" s="232"/>
      <c r="AD150" s="16"/>
      <c r="AE150" s="24"/>
    </row>
    <row r="151" spans="1:3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0"/>
      <c r="V151" s="21"/>
      <c r="W151" s="236"/>
      <c r="X151" s="222"/>
      <c r="Y151" s="23"/>
      <c r="Z151" s="16"/>
      <c r="AA151" s="16"/>
      <c r="AB151" s="16"/>
      <c r="AC151" s="232"/>
      <c r="AD151" s="16"/>
      <c r="AE151" s="24"/>
    </row>
    <row r="152" spans="1:3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20"/>
      <c r="V152" s="21"/>
      <c r="W152" s="236"/>
      <c r="X152" s="222"/>
      <c r="Y152" s="23"/>
      <c r="Z152" s="16"/>
      <c r="AA152" s="16"/>
      <c r="AB152" s="16"/>
      <c r="AC152" s="232"/>
      <c r="AD152" s="16"/>
      <c r="AE152" s="24"/>
    </row>
    <row r="153" spans="1:3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20"/>
      <c r="V153" s="21"/>
      <c r="W153" s="236"/>
      <c r="X153" s="222"/>
      <c r="Y153" s="23"/>
      <c r="Z153" s="16"/>
      <c r="AA153" s="16"/>
      <c r="AB153" s="16"/>
      <c r="AC153" s="232"/>
      <c r="AD153" s="16"/>
      <c r="AE153" s="24"/>
    </row>
    <row r="154" spans="1:3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20"/>
      <c r="V154" s="21"/>
      <c r="W154" s="236"/>
      <c r="X154" s="222"/>
      <c r="Y154" s="23"/>
      <c r="Z154" s="16"/>
      <c r="AA154" s="16"/>
      <c r="AB154" s="16"/>
      <c r="AC154" s="232"/>
      <c r="AD154" s="16"/>
      <c r="AE154" s="24"/>
    </row>
    <row r="155" spans="1:3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20"/>
      <c r="V155" s="21"/>
      <c r="W155" s="236"/>
      <c r="X155" s="222"/>
      <c r="Y155" s="23"/>
      <c r="Z155" s="16"/>
      <c r="AA155" s="16"/>
      <c r="AB155" s="16"/>
      <c r="AC155" s="232"/>
      <c r="AD155" s="16"/>
      <c r="AE155" s="24"/>
    </row>
    <row r="156" spans="1:3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0"/>
      <c r="V156" s="21"/>
      <c r="W156" s="236"/>
      <c r="X156" s="222"/>
      <c r="Y156" s="23"/>
      <c r="Z156" s="16"/>
      <c r="AA156" s="16"/>
      <c r="AB156" s="16"/>
      <c r="AC156" s="232"/>
      <c r="AD156" s="16"/>
      <c r="AE156" s="24"/>
    </row>
    <row r="157" spans="1:3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0"/>
      <c r="V157" s="21"/>
      <c r="W157" s="236"/>
      <c r="X157" s="222"/>
      <c r="Y157" s="23"/>
      <c r="Z157" s="16"/>
      <c r="AA157" s="16"/>
      <c r="AB157" s="16"/>
      <c r="AC157" s="232"/>
      <c r="AD157" s="16"/>
      <c r="AE157" s="24"/>
    </row>
    <row r="158" spans="1:3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0"/>
      <c r="V158" s="21"/>
      <c r="W158" s="236"/>
      <c r="X158" s="222"/>
      <c r="Y158" s="23"/>
      <c r="Z158" s="16"/>
      <c r="AA158" s="16"/>
      <c r="AB158" s="16"/>
      <c r="AC158" s="232"/>
      <c r="AD158" s="16"/>
      <c r="AE158" s="24"/>
    </row>
    <row r="159" spans="1:3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0"/>
      <c r="V159" s="21"/>
      <c r="W159" s="236"/>
      <c r="X159" s="222"/>
      <c r="Y159" s="23"/>
      <c r="Z159" s="16"/>
      <c r="AA159" s="16"/>
      <c r="AB159" s="16"/>
      <c r="AC159" s="232"/>
      <c r="AD159" s="16"/>
      <c r="AE159" s="24"/>
    </row>
    <row r="160" spans="1:3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20"/>
      <c r="V160" s="21"/>
      <c r="W160" s="236"/>
      <c r="X160" s="222"/>
      <c r="Y160" s="23"/>
      <c r="Z160" s="16"/>
      <c r="AA160" s="16"/>
      <c r="AB160" s="16"/>
      <c r="AC160" s="232"/>
      <c r="AD160" s="16"/>
      <c r="AE160" s="24"/>
    </row>
    <row r="161" spans="1:3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0"/>
      <c r="V161" s="21"/>
      <c r="W161" s="236"/>
      <c r="X161" s="222"/>
      <c r="Y161" s="23"/>
      <c r="Z161" s="16"/>
      <c r="AA161" s="16"/>
      <c r="AB161" s="16"/>
      <c r="AC161" s="232"/>
      <c r="AD161" s="16"/>
      <c r="AE161" s="24"/>
    </row>
    <row r="162" spans="1:3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20"/>
      <c r="V162" s="21"/>
      <c r="W162" s="236"/>
      <c r="X162" s="222"/>
      <c r="Y162" s="23"/>
      <c r="Z162" s="16"/>
      <c r="AA162" s="16"/>
      <c r="AB162" s="16"/>
      <c r="AC162" s="232"/>
      <c r="AD162" s="16"/>
      <c r="AE162" s="24"/>
    </row>
    <row r="163" spans="1:3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20"/>
      <c r="V163" s="21"/>
      <c r="W163" s="236"/>
      <c r="X163" s="222"/>
      <c r="Y163" s="23"/>
      <c r="Z163" s="16"/>
      <c r="AA163" s="16"/>
      <c r="AB163" s="16"/>
      <c r="AC163" s="232"/>
      <c r="AD163" s="16"/>
      <c r="AE163" s="24"/>
    </row>
    <row r="164" spans="1:3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20"/>
      <c r="V164" s="21"/>
      <c r="W164" s="236"/>
      <c r="X164" s="222"/>
      <c r="Y164" s="23"/>
      <c r="Z164" s="16"/>
      <c r="AA164" s="16"/>
      <c r="AB164" s="16"/>
      <c r="AC164" s="232"/>
      <c r="AD164" s="16"/>
      <c r="AE164" s="24"/>
    </row>
    <row r="165" spans="1:3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20"/>
      <c r="V165" s="21"/>
      <c r="W165" s="236"/>
      <c r="X165" s="222"/>
      <c r="Y165" s="23"/>
      <c r="Z165" s="16"/>
      <c r="AA165" s="16"/>
      <c r="AB165" s="16"/>
      <c r="AC165" s="232"/>
      <c r="AD165" s="16"/>
      <c r="AE165" s="24"/>
    </row>
    <row r="166" spans="1:3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20"/>
      <c r="V166" s="21"/>
      <c r="W166" s="236"/>
      <c r="X166" s="222"/>
      <c r="Y166" s="23"/>
      <c r="Z166" s="16"/>
      <c r="AA166" s="16"/>
      <c r="AB166" s="16"/>
      <c r="AC166" s="232"/>
      <c r="AD166" s="16"/>
      <c r="AE166" s="24"/>
    </row>
    <row r="167" spans="1:3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20"/>
      <c r="V167" s="21"/>
      <c r="W167" s="236"/>
      <c r="X167" s="222"/>
      <c r="Y167" s="23"/>
      <c r="Z167" s="16"/>
      <c r="AA167" s="16"/>
      <c r="AB167" s="16"/>
      <c r="AC167" s="232"/>
      <c r="AD167" s="16"/>
      <c r="AE167" s="24"/>
    </row>
    <row r="168" spans="1:3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20"/>
      <c r="V168" s="21"/>
      <c r="W168" s="236"/>
      <c r="X168" s="222"/>
      <c r="Y168" s="23"/>
      <c r="Z168" s="16"/>
      <c r="AA168" s="16"/>
      <c r="AB168" s="16"/>
      <c r="AC168" s="232"/>
      <c r="AD168" s="16"/>
      <c r="AE168" s="24"/>
    </row>
    <row r="169" spans="1:3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20"/>
      <c r="V169" s="21"/>
      <c r="W169" s="236"/>
      <c r="X169" s="222"/>
      <c r="Y169" s="23"/>
      <c r="Z169" s="16"/>
      <c r="AA169" s="16"/>
      <c r="AB169" s="16"/>
      <c r="AC169" s="232"/>
      <c r="AD169" s="16"/>
      <c r="AE169" s="24"/>
    </row>
    <row r="170" spans="1:3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20"/>
      <c r="V170" s="21"/>
      <c r="W170" s="236"/>
      <c r="X170" s="222"/>
      <c r="Y170" s="23"/>
      <c r="Z170" s="16"/>
      <c r="AA170" s="16"/>
      <c r="AB170" s="16"/>
      <c r="AC170" s="232"/>
      <c r="AD170" s="16"/>
      <c r="AE170" s="24"/>
    </row>
    <row r="171" spans="1:3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20"/>
      <c r="V171" s="21"/>
      <c r="W171" s="236"/>
      <c r="X171" s="222"/>
      <c r="Y171" s="23"/>
      <c r="Z171" s="16"/>
      <c r="AA171" s="16"/>
      <c r="AB171" s="16"/>
      <c r="AC171" s="232"/>
      <c r="AD171" s="16"/>
      <c r="AE171" s="24"/>
    </row>
    <row r="172" spans="1:3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20"/>
      <c r="V172" s="21"/>
      <c r="W172" s="236"/>
      <c r="X172" s="222"/>
      <c r="Y172" s="23"/>
      <c r="Z172" s="16"/>
      <c r="AA172" s="16"/>
      <c r="AB172" s="16"/>
      <c r="AC172" s="232"/>
      <c r="AD172" s="16"/>
      <c r="AE172" s="24"/>
    </row>
    <row r="173" spans="1:3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20"/>
      <c r="V173" s="21"/>
      <c r="W173" s="236"/>
      <c r="X173" s="222"/>
      <c r="Y173" s="23"/>
      <c r="Z173" s="16"/>
      <c r="AA173" s="16"/>
      <c r="AB173" s="16"/>
      <c r="AC173" s="232"/>
      <c r="AD173" s="16"/>
      <c r="AE173" s="24"/>
    </row>
    <row r="174" spans="1:3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20"/>
      <c r="V174" s="21"/>
      <c r="W174" s="236"/>
      <c r="X174" s="222"/>
      <c r="Y174" s="23"/>
      <c r="Z174" s="16"/>
      <c r="AA174" s="16"/>
      <c r="AB174" s="16"/>
      <c r="AC174" s="232"/>
      <c r="AD174" s="16"/>
      <c r="AE174" s="24"/>
    </row>
    <row r="175" spans="1:3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20"/>
      <c r="V175" s="21"/>
      <c r="W175" s="236"/>
      <c r="X175" s="222"/>
      <c r="Y175" s="23"/>
      <c r="Z175" s="16"/>
      <c r="AA175" s="16"/>
      <c r="AB175" s="16"/>
      <c r="AC175" s="232"/>
      <c r="AD175" s="16"/>
      <c r="AE175" s="24"/>
    </row>
    <row r="176" spans="1:3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0"/>
      <c r="V176" s="21"/>
      <c r="W176" s="236"/>
      <c r="X176" s="222"/>
      <c r="Y176" s="23"/>
      <c r="Z176" s="16"/>
      <c r="AA176" s="16"/>
      <c r="AB176" s="16"/>
      <c r="AC176" s="232"/>
      <c r="AD176" s="16"/>
      <c r="AE176" s="24"/>
    </row>
    <row r="177" spans="1:3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20"/>
      <c r="V177" s="21"/>
      <c r="W177" s="236"/>
      <c r="X177" s="222"/>
      <c r="Y177" s="23"/>
      <c r="Z177" s="16"/>
      <c r="AA177" s="16"/>
      <c r="AB177" s="16"/>
      <c r="AC177" s="232"/>
      <c r="AD177" s="16"/>
      <c r="AE177" s="24"/>
    </row>
    <row r="178" spans="1:3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20"/>
      <c r="V178" s="21"/>
      <c r="W178" s="236"/>
      <c r="X178" s="222"/>
      <c r="Y178" s="23"/>
      <c r="Z178" s="16"/>
      <c r="AA178" s="16"/>
      <c r="AB178" s="16"/>
      <c r="AC178" s="232"/>
      <c r="AD178" s="16"/>
      <c r="AE178" s="24"/>
    </row>
    <row r="179" spans="1:3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20"/>
      <c r="V179" s="21"/>
      <c r="W179" s="236"/>
      <c r="X179" s="222"/>
      <c r="Y179" s="23"/>
      <c r="Z179" s="16"/>
      <c r="AA179" s="16"/>
      <c r="AB179" s="16"/>
      <c r="AC179" s="232"/>
      <c r="AD179" s="16"/>
      <c r="AE179" s="24"/>
    </row>
    <row r="180" spans="1:3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0"/>
      <c r="V180" s="21"/>
      <c r="W180" s="236"/>
      <c r="X180" s="222"/>
      <c r="Y180" s="23"/>
      <c r="Z180" s="16"/>
      <c r="AA180" s="16"/>
      <c r="AB180" s="16"/>
      <c r="AC180" s="232"/>
      <c r="AD180" s="16"/>
      <c r="AE180" s="24"/>
    </row>
    <row r="181" spans="1:3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20"/>
      <c r="V181" s="21"/>
      <c r="W181" s="236"/>
      <c r="X181" s="222"/>
      <c r="Y181" s="23"/>
      <c r="Z181" s="16"/>
      <c r="AA181" s="16"/>
      <c r="AB181" s="16"/>
      <c r="AC181" s="232"/>
      <c r="AD181" s="16"/>
      <c r="AE181" s="24"/>
    </row>
    <row r="182" spans="1:3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20"/>
      <c r="V182" s="21"/>
      <c r="W182" s="236"/>
      <c r="X182" s="222"/>
      <c r="Y182" s="23"/>
      <c r="Z182" s="16"/>
      <c r="AA182" s="16"/>
      <c r="AB182" s="16"/>
      <c r="AC182" s="232"/>
      <c r="AD182" s="16"/>
      <c r="AE182" s="24"/>
    </row>
    <row r="183" spans="1:3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20"/>
      <c r="V183" s="21"/>
      <c r="W183" s="236"/>
      <c r="X183" s="222"/>
      <c r="Y183" s="23"/>
      <c r="Z183" s="16"/>
      <c r="AA183" s="16"/>
      <c r="AB183" s="16"/>
      <c r="AC183" s="232"/>
      <c r="AD183" s="16"/>
      <c r="AE183" s="24"/>
    </row>
    <row r="184" spans="1:3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20"/>
      <c r="V184" s="21"/>
      <c r="W184" s="236"/>
      <c r="X184" s="222"/>
      <c r="Y184" s="23"/>
      <c r="Z184" s="16"/>
      <c r="AA184" s="16"/>
      <c r="AB184" s="16"/>
      <c r="AC184" s="232"/>
      <c r="AD184" s="16"/>
      <c r="AE184" s="24"/>
    </row>
    <row r="185" spans="1:3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0"/>
      <c r="V185" s="21"/>
      <c r="W185" s="236"/>
      <c r="X185" s="222"/>
      <c r="Y185" s="23"/>
      <c r="Z185" s="16"/>
      <c r="AA185" s="16"/>
      <c r="AB185" s="16"/>
      <c r="AC185" s="232"/>
      <c r="AD185" s="16"/>
      <c r="AE185" s="24"/>
    </row>
    <row r="186" spans="1:3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20"/>
      <c r="V186" s="21"/>
      <c r="W186" s="236"/>
      <c r="X186" s="222"/>
      <c r="Y186" s="23"/>
      <c r="Z186" s="16"/>
      <c r="AA186" s="16"/>
      <c r="AB186" s="16"/>
      <c r="AC186" s="232"/>
      <c r="AD186" s="16"/>
      <c r="AE186" s="24"/>
    </row>
    <row r="187" spans="1:3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20"/>
      <c r="V187" s="21"/>
      <c r="W187" s="236"/>
      <c r="X187" s="222"/>
      <c r="Y187" s="23"/>
      <c r="Z187" s="16"/>
      <c r="AA187" s="16"/>
      <c r="AB187" s="16"/>
      <c r="AC187" s="232"/>
      <c r="AD187" s="16"/>
      <c r="AE187" s="24"/>
    </row>
    <row r="188" spans="1:3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20"/>
      <c r="V188" s="21"/>
      <c r="W188" s="236"/>
      <c r="X188" s="222"/>
      <c r="Y188" s="23"/>
      <c r="Z188" s="16"/>
      <c r="AA188" s="16"/>
      <c r="AB188" s="16"/>
      <c r="AC188" s="232"/>
      <c r="AD188" s="16"/>
      <c r="AE188" s="24"/>
    </row>
    <row r="189" spans="1:3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0"/>
      <c r="V189" s="21"/>
      <c r="W189" s="236"/>
      <c r="X189" s="222"/>
      <c r="Y189" s="23"/>
      <c r="Z189" s="16"/>
      <c r="AA189" s="16"/>
      <c r="AB189" s="16"/>
      <c r="AC189" s="232"/>
      <c r="AD189" s="16"/>
      <c r="AE189" s="24"/>
    </row>
    <row r="190" spans="1:3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20"/>
      <c r="V190" s="21"/>
      <c r="W190" s="236"/>
      <c r="X190" s="222"/>
      <c r="Y190" s="23"/>
      <c r="Z190" s="16"/>
      <c r="AA190" s="16"/>
      <c r="AB190" s="16"/>
      <c r="AC190" s="232"/>
      <c r="AD190" s="16"/>
      <c r="AE190" s="24"/>
    </row>
    <row r="191" spans="1:3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20"/>
      <c r="V191" s="21"/>
      <c r="W191" s="236"/>
      <c r="X191" s="222"/>
      <c r="Y191" s="23"/>
      <c r="Z191" s="16"/>
      <c r="AA191" s="16"/>
      <c r="AB191" s="16"/>
      <c r="AC191" s="232"/>
      <c r="AD191" s="16"/>
      <c r="AE191" s="24"/>
    </row>
    <row r="192" spans="1:3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20"/>
      <c r="V192" s="21"/>
      <c r="W192" s="236"/>
      <c r="X192" s="222"/>
      <c r="Y192" s="23"/>
      <c r="Z192" s="16"/>
      <c r="AA192" s="16"/>
      <c r="AB192" s="16"/>
      <c r="AC192" s="232"/>
      <c r="AD192" s="16"/>
      <c r="AE192" s="24"/>
    </row>
    <row r="193" spans="1:31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20"/>
      <c r="V193" s="21"/>
      <c r="W193" s="236"/>
      <c r="X193" s="222"/>
      <c r="Y193" s="23"/>
      <c r="Z193" s="16"/>
      <c r="AA193" s="16"/>
      <c r="AB193" s="16"/>
      <c r="AC193" s="232"/>
      <c r="AD193" s="16"/>
      <c r="AE193" s="24"/>
    </row>
    <row r="194" spans="1:31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20"/>
      <c r="V194" s="21"/>
      <c r="W194" s="236"/>
      <c r="X194" s="222"/>
      <c r="Y194" s="23"/>
      <c r="Z194" s="16"/>
      <c r="AA194" s="16"/>
      <c r="AB194" s="16"/>
      <c r="AC194" s="232"/>
      <c r="AD194" s="16"/>
      <c r="AE194" s="24"/>
    </row>
    <row r="195" spans="1:31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20"/>
      <c r="V195" s="21"/>
      <c r="W195" s="236"/>
      <c r="X195" s="222"/>
      <c r="Y195" s="23"/>
      <c r="Z195" s="16"/>
      <c r="AA195" s="16"/>
      <c r="AB195" s="16"/>
      <c r="AC195" s="232"/>
      <c r="AD195" s="16"/>
      <c r="AE195" s="24"/>
    </row>
    <row r="196" spans="1:31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20"/>
      <c r="V196" s="21"/>
      <c r="W196" s="236"/>
      <c r="X196" s="222"/>
      <c r="Y196" s="23"/>
      <c r="Z196" s="16"/>
      <c r="AA196" s="16"/>
      <c r="AB196" s="16"/>
      <c r="AC196" s="232"/>
      <c r="AD196" s="16"/>
      <c r="AE196" s="24"/>
    </row>
    <row r="197" spans="1:31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20"/>
      <c r="V197" s="21"/>
      <c r="W197" s="236"/>
      <c r="X197" s="222"/>
      <c r="Y197" s="23"/>
      <c r="Z197" s="16"/>
      <c r="AA197" s="16"/>
      <c r="AB197" s="16"/>
      <c r="AC197" s="232"/>
      <c r="AD197" s="16"/>
      <c r="AE197" s="24"/>
    </row>
    <row r="198" spans="1:31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20"/>
      <c r="V198" s="21"/>
      <c r="W198" s="236"/>
      <c r="X198" s="222"/>
      <c r="Y198" s="23"/>
      <c r="Z198" s="16"/>
      <c r="AA198" s="16"/>
      <c r="AB198" s="16"/>
      <c r="AC198" s="232"/>
      <c r="AD198" s="16"/>
      <c r="AE198" s="24"/>
    </row>
    <row r="199" spans="1:31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20"/>
      <c r="V199" s="21"/>
      <c r="W199" s="236"/>
      <c r="X199" s="222"/>
      <c r="Y199" s="23"/>
      <c r="Z199" s="16"/>
      <c r="AA199" s="16"/>
      <c r="AB199" s="16"/>
      <c r="AC199" s="232"/>
      <c r="AD199" s="16"/>
      <c r="AE199" s="24"/>
    </row>
    <row r="200" spans="1:31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20"/>
      <c r="V200" s="21"/>
      <c r="W200" s="236"/>
      <c r="X200" s="222"/>
      <c r="Y200" s="23"/>
      <c r="Z200" s="16"/>
      <c r="AA200" s="16"/>
      <c r="AB200" s="16"/>
      <c r="AC200" s="232"/>
      <c r="AD200" s="16"/>
      <c r="AE200" s="24"/>
    </row>
    <row r="201" spans="1:3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20"/>
      <c r="V201" s="21"/>
      <c r="W201" s="236"/>
      <c r="X201" s="222"/>
      <c r="Y201" s="23"/>
      <c r="Z201" s="16"/>
      <c r="AA201" s="16"/>
      <c r="AB201" s="16"/>
      <c r="AC201" s="232"/>
      <c r="AD201" s="16"/>
      <c r="AE201" s="24"/>
    </row>
    <row r="202" spans="1:31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20"/>
      <c r="V202" s="21"/>
      <c r="W202" s="236"/>
      <c r="X202" s="222"/>
      <c r="Y202" s="23"/>
      <c r="Z202" s="16"/>
      <c r="AA202" s="16"/>
      <c r="AB202" s="16"/>
      <c r="AC202" s="232"/>
      <c r="AD202" s="16"/>
      <c r="AE202" s="24"/>
    </row>
    <row r="203" spans="1:31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20"/>
      <c r="V203" s="21"/>
      <c r="W203" s="236"/>
      <c r="X203" s="222"/>
      <c r="Y203" s="23"/>
      <c r="Z203" s="16"/>
      <c r="AA203" s="16"/>
      <c r="AB203" s="16"/>
      <c r="AC203" s="232"/>
      <c r="AD203" s="16"/>
      <c r="AE203" s="24"/>
    </row>
    <row r="204" spans="1:31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20"/>
      <c r="V204" s="21"/>
      <c r="W204" s="236"/>
      <c r="X204" s="222"/>
      <c r="Y204" s="23"/>
      <c r="Z204" s="16"/>
      <c r="AA204" s="16"/>
      <c r="AB204" s="16"/>
      <c r="AC204" s="232"/>
      <c r="AD204" s="16"/>
      <c r="AE204" s="24"/>
    </row>
    <row r="205" spans="1:31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20"/>
      <c r="V205" s="21"/>
      <c r="W205" s="236"/>
      <c r="X205" s="222"/>
      <c r="Y205" s="23"/>
      <c r="Z205" s="16"/>
      <c r="AA205" s="16"/>
      <c r="AB205" s="16"/>
      <c r="AC205" s="232"/>
      <c r="AD205" s="16"/>
      <c r="AE205" s="24"/>
    </row>
    <row r="206" spans="1:31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20"/>
      <c r="V206" s="21"/>
      <c r="W206" s="236"/>
      <c r="X206" s="222"/>
      <c r="Y206" s="23"/>
      <c r="Z206" s="16"/>
      <c r="AA206" s="16"/>
      <c r="AB206" s="16"/>
      <c r="AC206" s="232"/>
      <c r="AD206" s="16"/>
      <c r="AE206" s="24"/>
    </row>
    <row r="207" spans="1:31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20"/>
      <c r="V207" s="21"/>
      <c r="W207" s="236"/>
      <c r="X207" s="222"/>
      <c r="Y207" s="23"/>
      <c r="Z207" s="16"/>
      <c r="AA207" s="16"/>
      <c r="AB207" s="16"/>
      <c r="AC207" s="232"/>
      <c r="AD207" s="16"/>
      <c r="AE207" s="24"/>
    </row>
    <row r="208" spans="1:31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20"/>
      <c r="V208" s="21"/>
      <c r="W208" s="236"/>
      <c r="X208" s="222"/>
      <c r="Y208" s="23"/>
      <c r="Z208" s="16"/>
      <c r="AA208" s="16"/>
      <c r="AB208" s="16"/>
      <c r="AC208" s="232"/>
      <c r="AD208" s="16"/>
      <c r="AE208" s="24"/>
    </row>
    <row r="209" spans="1:31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20"/>
      <c r="V209" s="21"/>
      <c r="W209" s="236"/>
      <c r="X209" s="222"/>
      <c r="Y209" s="23"/>
      <c r="Z209" s="16"/>
      <c r="AA209" s="16"/>
      <c r="AB209" s="16"/>
      <c r="AC209" s="232"/>
      <c r="AD209" s="16"/>
      <c r="AE209" s="24"/>
    </row>
    <row r="210" spans="1:31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20"/>
      <c r="V210" s="21"/>
      <c r="W210" s="236"/>
      <c r="X210" s="222"/>
      <c r="Y210" s="23"/>
      <c r="Z210" s="16"/>
      <c r="AA210" s="16"/>
      <c r="AB210" s="16"/>
      <c r="AC210" s="232"/>
      <c r="AD210" s="16"/>
      <c r="AE210" s="24"/>
    </row>
    <row r="211" spans="1:3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20"/>
      <c r="V211" s="21"/>
      <c r="W211" s="236"/>
      <c r="X211" s="222"/>
      <c r="Y211" s="23"/>
      <c r="Z211" s="16"/>
      <c r="AA211" s="16"/>
      <c r="AB211" s="16"/>
      <c r="AC211" s="232"/>
      <c r="AD211" s="16"/>
      <c r="AE211" s="24"/>
    </row>
    <row r="212" spans="1:31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20"/>
      <c r="V212" s="21"/>
      <c r="W212" s="236"/>
      <c r="X212" s="222"/>
      <c r="Y212" s="23"/>
      <c r="Z212" s="16"/>
      <c r="AA212" s="16"/>
      <c r="AB212" s="16"/>
      <c r="AC212" s="232"/>
      <c r="AD212" s="16"/>
      <c r="AE212" s="24"/>
    </row>
    <row r="213" spans="1:31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20"/>
      <c r="V213" s="21"/>
      <c r="W213" s="236"/>
      <c r="X213" s="222"/>
      <c r="Y213" s="23"/>
      <c r="Z213" s="16"/>
      <c r="AA213" s="16"/>
      <c r="AB213" s="16"/>
      <c r="AC213" s="232"/>
      <c r="AD213" s="16"/>
      <c r="AE213" s="24"/>
    </row>
    <row r="214" spans="1:31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20"/>
      <c r="V214" s="21"/>
      <c r="W214" s="236"/>
      <c r="X214" s="222"/>
      <c r="Y214" s="23"/>
      <c r="Z214" s="16"/>
      <c r="AA214" s="16"/>
      <c r="AB214" s="16"/>
      <c r="AC214" s="232"/>
      <c r="AD214" s="16"/>
      <c r="AE214" s="24"/>
    </row>
    <row r="215" spans="1:31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20"/>
      <c r="V215" s="21"/>
      <c r="W215" s="236"/>
      <c r="X215" s="222"/>
      <c r="Y215" s="23"/>
      <c r="Z215" s="16"/>
      <c r="AA215" s="16"/>
      <c r="AB215" s="16"/>
      <c r="AC215" s="232"/>
      <c r="AD215" s="16"/>
      <c r="AE215" s="24"/>
    </row>
    <row r="216" spans="1:31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20"/>
      <c r="V216" s="21"/>
      <c r="W216" s="236"/>
      <c r="X216" s="222"/>
      <c r="Y216" s="23"/>
      <c r="Z216" s="16"/>
      <c r="AA216" s="16"/>
      <c r="AB216" s="16"/>
      <c r="AC216" s="232"/>
      <c r="AD216" s="16"/>
      <c r="AE216" s="24"/>
    </row>
    <row r="217" spans="1:31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0"/>
      <c r="V217" s="21"/>
      <c r="W217" s="236"/>
      <c r="X217" s="222"/>
      <c r="Y217" s="23"/>
      <c r="Z217" s="16"/>
      <c r="AA217" s="16"/>
      <c r="AB217" s="16"/>
      <c r="AC217" s="232"/>
      <c r="AD217" s="16"/>
      <c r="AE217" s="24"/>
    </row>
    <row r="218" spans="1:31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20"/>
      <c r="V218" s="21"/>
      <c r="W218" s="236"/>
      <c r="X218" s="222"/>
      <c r="Y218" s="23"/>
      <c r="Z218" s="16"/>
      <c r="AA218" s="16"/>
      <c r="AB218" s="16"/>
      <c r="AC218" s="232"/>
      <c r="AD218" s="16"/>
      <c r="AE218" s="24"/>
    </row>
    <row r="219" spans="1:31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20"/>
      <c r="V219" s="21"/>
      <c r="W219" s="236"/>
      <c r="X219" s="222"/>
      <c r="Y219" s="23"/>
      <c r="Z219" s="16"/>
      <c r="AA219" s="16"/>
      <c r="AB219" s="16"/>
      <c r="AC219" s="232"/>
      <c r="AD219" s="16"/>
      <c r="AE219" s="24"/>
    </row>
    <row r="220" spans="1:31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20"/>
      <c r="V220" s="21"/>
      <c r="W220" s="236"/>
      <c r="X220" s="222"/>
      <c r="Y220" s="23"/>
      <c r="Z220" s="16"/>
      <c r="AA220" s="16"/>
      <c r="AB220" s="16"/>
      <c r="AC220" s="232"/>
      <c r="AD220" s="16"/>
      <c r="AE220" s="24"/>
    </row>
    <row r="221" spans="1:3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20"/>
      <c r="V221" s="21"/>
      <c r="W221" s="236"/>
      <c r="X221" s="222"/>
      <c r="Y221" s="23"/>
      <c r="Z221" s="16"/>
      <c r="AA221" s="16"/>
      <c r="AB221" s="16"/>
      <c r="AC221" s="232"/>
      <c r="AD221" s="16"/>
      <c r="AE221" s="24"/>
    </row>
    <row r="222" spans="1:31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20"/>
      <c r="V222" s="21"/>
      <c r="W222" s="236"/>
      <c r="X222" s="222"/>
      <c r="Y222" s="23"/>
      <c r="Z222" s="16"/>
      <c r="AA222" s="16"/>
      <c r="AB222" s="16"/>
      <c r="AC222" s="232"/>
      <c r="AD222" s="16"/>
      <c r="AE222" s="24"/>
    </row>
    <row r="223" spans="1:31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20"/>
      <c r="V223" s="21"/>
      <c r="W223" s="236"/>
      <c r="X223" s="222"/>
      <c r="Y223" s="23"/>
      <c r="Z223" s="16"/>
      <c r="AA223" s="16"/>
      <c r="AB223" s="16"/>
      <c r="AC223" s="232"/>
      <c r="AD223" s="16"/>
      <c r="AE223" s="24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36"/>
      <c r="X224" s="222"/>
      <c r="Y224" s="23"/>
      <c r="Z224" s="16"/>
      <c r="AA224" s="16"/>
      <c r="AB224" s="16"/>
      <c r="AC224" s="232"/>
      <c r="AD224" s="1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36"/>
      <c r="X225" s="222"/>
      <c r="Y225" s="23"/>
      <c r="Z225" s="16"/>
      <c r="AA225" s="16"/>
      <c r="AB225" s="16"/>
      <c r="AC225" s="232"/>
      <c r="AD225" s="1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36"/>
      <c r="X226" s="222"/>
      <c r="Y226" s="23"/>
      <c r="Z226" s="16"/>
      <c r="AA226" s="16"/>
      <c r="AB226" s="16"/>
      <c r="AC226" s="232"/>
      <c r="AD226" s="1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36"/>
      <c r="X227" s="222"/>
      <c r="Y227" s="23"/>
      <c r="Z227" s="16"/>
      <c r="AA227" s="16"/>
      <c r="AB227" s="16"/>
      <c r="AC227" s="232"/>
      <c r="AD227" s="1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36"/>
      <c r="X228" s="222"/>
      <c r="Y228" s="23"/>
      <c r="Z228" s="16"/>
      <c r="AA228" s="16"/>
      <c r="AB228" s="16"/>
      <c r="AC228" s="232"/>
      <c r="AD228" s="1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36"/>
      <c r="X229" s="222"/>
      <c r="Y229" s="23"/>
      <c r="Z229" s="16"/>
      <c r="AA229" s="16"/>
      <c r="AB229" s="16"/>
      <c r="AC229" s="232"/>
      <c r="AD229" s="1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36"/>
      <c r="X230" s="222"/>
      <c r="Y230" s="23"/>
      <c r="Z230" s="16"/>
      <c r="AA230" s="16"/>
      <c r="AB230" s="16"/>
      <c r="AC230" s="232"/>
      <c r="AD230" s="1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36"/>
      <c r="X231" s="222"/>
      <c r="Y231" s="23"/>
      <c r="Z231" s="16"/>
      <c r="AA231" s="16"/>
      <c r="AB231" s="16"/>
      <c r="AC231" s="232"/>
      <c r="AD231" s="16"/>
      <c r="AE231" s="24"/>
    </row>
    <row r="232" spans="1:31" ht="15.75" customHeight="1"/>
    <row r="233" spans="1:31" ht="15.75" customHeight="1"/>
    <row r="234" spans="1:31" ht="15.75" customHeight="1"/>
    <row r="235" spans="1:31" ht="15.75" customHeight="1"/>
    <row r="236" spans="1:31" ht="15.75" customHeight="1"/>
    <row r="237" spans="1:31" ht="15.75" customHeight="1"/>
    <row r="238" spans="1:31" ht="15.75" customHeight="1"/>
    <row r="239" spans="1:31" ht="15.75" customHeight="1"/>
    <row r="240" spans="1:3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5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V3:V4"/>
    <mergeCell ref="W3:W4"/>
    <mergeCell ref="A3:A4"/>
    <mergeCell ref="B3:B4"/>
    <mergeCell ref="C3:C4"/>
    <mergeCell ref="D3:D4"/>
    <mergeCell ref="E3:E4"/>
    <mergeCell ref="AB11:AC11"/>
    <mergeCell ref="AD11:AD12"/>
    <mergeCell ref="Z3:AA3"/>
    <mergeCell ref="AB3:AC3"/>
    <mergeCell ref="U10:AE10"/>
    <mergeCell ref="U11:U12"/>
    <mergeCell ref="V11:V12"/>
    <mergeCell ref="W11:W12"/>
    <mergeCell ref="X11:X12"/>
    <mergeCell ref="AE11:AE12"/>
    <mergeCell ref="X3:X4"/>
    <mergeCell ref="Y3:Y4"/>
    <mergeCell ref="Y11:Y12"/>
    <mergeCell ref="Z11:AA11"/>
  </mergeCells>
  <conditionalFormatting sqref="V6:W7">
    <cfRule type="containsBlanks" dxfId="15" priority="1">
      <formula>LEN(TRIM(V6))=0</formula>
    </cfRule>
  </conditionalFormatting>
  <conditionalFormatting sqref="Z5:Z7">
    <cfRule type="containsBlanks" dxfId="14" priority="2">
      <formula>LEN(TRIM(Z5))=0</formula>
    </cfRule>
  </conditionalFormatting>
  <conditionalFormatting sqref="AE5:AE7">
    <cfRule type="containsBlanks" dxfId="13" priority="3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AE1004"/>
  <sheetViews>
    <sheetView topLeftCell="U16" workbookViewId="0">
      <selection activeCell="AB6" sqref="AB6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25.42578125" customWidth="1"/>
    <col min="23" max="23" width="15" customWidth="1"/>
    <col min="24" max="24" width="16.5703125" customWidth="1"/>
    <col min="25" max="25" width="15.42578125" customWidth="1"/>
    <col min="26" max="26" width="23.5703125" customWidth="1"/>
    <col min="27" max="27" width="14.7109375" customWidth="1"/>
    <col min="28" max="28" width="24.7109375" customWidth="1"/>
    <col min="29" max="29" width="16.7109375" customWidth="1"/>
    <col min="30" max="30" width="18.28515625" style="137" customWidth="1"/>
    <col min="31" max="31" width="21.7109375" customWidth="1"/>
  </cols>
  <sheetData>
    <row r="1" spans="1:31" ht="17.25" customHeight="1">
      <c r="AE1" s="53" t="s">
        <v>0</v>
      </c>
    </row>
    <row r="2" spans="1:31" ht="63" customHeight="1">
      <c r="A2" s="1"/>
      <c r="B2" s="324" t="s">
        <v>452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06" t="s">
        <v>453</v>
      </c>
      <c r="V2" s="307"/>
      <c r="W2" s="307"/>
      <c r="X2" s="307"/>
      <c r="Y2" s="307"/>
      <c r="Z2" s="307"/>
      <c r="AA2" s="307"/>
      <c r="AB2" s="307"/>
      <c r="AC2" s="307"/>
      <c r="AD2" s="307"/>
      <c r="AE2" s="308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16" t="s">
        <v>17</v>
      </c>
      <c r="V3" s="316" t="s">
        <v>18</v>
      </c>
      <c r="W3" s="317" t="s">
        <v>19</v>
      </c>
      <c r="X3" s="317" t="s">
        <v>20</v>
      </c>
      <c r="Y3" s="316" t="s">
        <v>21</v>
      </c>
      <c r="Z3" s="314" t="s">
        <v>22</v>
      </c>
      <c r="AA3" s="308"/>
      <c r="AB3" s="314" t="s">
        <v>23</v>
      </c>
      <c r="AC3" s="308"/>
      <c r="AD3" s="316" t="s">
        <v>24</v>
      </c>
      <c r="AE3" s="316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03"/>
      <c r="V4" s="303"/>
      <c r="W4" s="303"/>
      <c r="X4" s="303"/>
      <c r="Y4" s="303"/>
      <c r="Z4" s="54" t="s">
        <v>33</v>
      </c>
      <c r="AA4" s="54" t="s">
        <v>34</v>
      </c>
      <c r="AB4" s="54" t="s">
        <v>35</v>
      </c>
      <c r="AC4" s="54" t="s">
        <v>36</v>
      </c>
      <c r="AD4" s="302"/>
      <c r="AE4" s="303"/>
    </row>
    <row r="5" spans="1:31" ht="93.75" customHeight="1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2">
        <v>1</v>
      </c>
      <c r="V5" s="63" t="s">
        <v>454</v>
      </c>
      <c r="W5" s="64">
        <v>80879.399999999994</v>
      </c>
      <c r="X5" s="65">
        <v>80879.399999999994</v>
      </c>
      <c r="Y5" s="66" t="s">
        <v>43</v>
      </c>
      <c r="Z5" s="66" t="s">
        <v>455</v>
      </c>
      <c r="AA5" s="64">
        <v>80879.399999999994</v>
      </c>
      <c r="AB5" s="66" t="str">
        <f>+Z5</f>
        <v>บริษัท คิโนะ คุนิยะ
 บุ๊คสโตร์ (ประเทศไทย)</v>
      </c>
      <c r="AC5" s="64">
        <f>+W5</f>
        <v>80879.399999999994</v>
      </c>
      <c r="AD5" s="66" t="s">
        <v>40</v>
      </c>
      <c r="AE5" s="66" t="s">
        <v>456</v>
      </c>
    </row>
    <row r="6" spans="1:31" ht="95.2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71">
        <v>2</v>
      </c>
      <c r="V6" s="68" t="s">
        <v>457</v>
      </c>
      <c r="W6" s="69">
        <v>2000000</v>
      </c>
      <c r="X6" s="70">
        <v>2000000</v>
      </c>
      <c r="Y6" s="188" t="s">
        <v>63</v>
      </c>
      <c r="Z6" s="71" t="s">
        <v>458</v>
      </c>
      <c r="AA6" s="69">
        <v>1985000</v>
      </c>
      <c r="AB6" s="71" t="s">
        <v>458</v>
      </c>
      <c r="AC6" s="69">
        <v>1985000</v>
      </c>
      <c r="AD6" s="213" t="s">
        <v>65</v>
      </c>
      <c r="AE6" s="71" t="s">
        <v>459</v>
      </c>
    </row>
    <row r="7" spans="1:31" ht="106.5" customHeight="1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16">
        <v>3</v>
      </c>
      <c r="V7" s="217" t="s">
        <v>460</v>
      </c>
      <c r="W7" s="218">
        <v>1000000</v>
      </c>
      <c r="X7" s="219">
        <v>1000000</v>
      </c>
      <c r="Y7" s="173" t="s">
        <v>63</v>
      </c>
      <c r="Z7" s="216" t="s">
        <v>92</v>
      </c>
      <c r="AA7" s="218">
        <v>985000</v>
      </c>
      <c r="AB7" s="216" t="s">
        <v>92</v>
      </c>
      <c r="AC7" s="218">
        <v>985000</v>
      </c>
      <c r="AD7" s="220" t="s">
        <v>65</v>
      </c>
      <c r="AE7" s="216" t="s">
        <v>461</v>
      </c>
    </row>
    <row r="8" spans="1:31" ht="106.5" customHeight="1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2"/>
      <c r="V8" s="130"/>
      <c r="W8" s="131"/>
      <c r="X8" s="214"/>
      <c r="Y8" s="168"/>
      <c r="Z8" s="132"/>
      <c r="AA8" s="131"/>
      <c r="AB8" s="132"/>
      <c r="AC8" s="131"/>
      <c r="AD8" s="215"/>
      <c r="AE8" s="132"/>
    </row>
    <row r="9" spans="1:31" ht="106.5" customHeight="1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2"/>
      <c r="V9" s="130"/>
      <c r="W9" s="131"/>
      <c r="X9" s="214"/>
      <c r="Y9" s="168"/>
      <c r="Z9" s="132"/>
      <c r="AA9" s="131"/>
      <c r="AB9" s="132"/>
      <c r="AC9" s="131"/>
      <c r="AD9" s="215"/>
      <c r="AE9" s="132"/>
    </row>
    <row r="10" spans="1:31" ht="106.5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2"/>
      <c r="V10" s="130"/>
      <c r="W10" s="131"/>
      <c r="X10" s="214"/>
      <c r="Y10" s="168"/>
      <c r="Z10" s="132"/>
      <c r="AA10" s="131"/>
      <c r="AB10" s="132"/>
      <c r="AC10" s="131"/>
      <c r="AD10" s="215"/>
      <c r="AE10" s="132"/>
    </row>
    <row r="11" spans="1:31" ht="62.25" customHeight="1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363" t="s">
        <v>453</v>
      </c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</row>
    <row r="12" spans="1:31" ht="42" customHeight="1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62" t="s">
        <v>17</v>
      </c>
      <c r="V12" s="362" t="s">
        <v>18</v>
      </c>
      <c r="W12" s="360" t="s">
        <v>19</v>
      </c>
      <c r="X12" s="360" t="s">
        <v>20</v>
      </c>
      <c r="Y12" s="362" t="s">
        <v>21</v>
      </c>
      <c r="Z12" s="360" t="s">
        <v>22</v>
      </c>
      <c r="AA12" s="361"/>
      <c r="AB12" s="360" t="s">
        <v>23</v>
      </c>
      <c r="AC12" s="361"/>
      <c r="AD12" s="362" t="s">
        <v>24</v>
      </c>
      <c r="AE12" s="362" t="s">
        <v>25</v>
      </c>
    </row>
    <row r="13" spans="1:31" ht="57.75" customHeight="1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61"/>
      <c r="V13" s="361"/>
      <c r="W13" s="361"/>
      <c r="X13" s="361"/>
      <c r="Y13" s="361"/>
      <c r="Z13" s="212" t="s">
        <v>33</v>
      </c>
      <c r="AA13" s="212" t="s">
        <v>34</v>
      </c>
      <c r="AB13" s="212" t="s">
        <v>35</v>
      </c>
      <c r="AC13" s="212" t="s">
        <v>36</v>
      </c>
      <c r="AD13" s="370"/>
      <c r="AE13" s="361"/>
    </row>
    <row r="14" spans="1:31" ht="96.75" customHeight="1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07">
        <v>4</v>
      </c>
      <c r="V14" s="237" t="s">
        <v>462</v>
      </c>
      <c r="W14" s="238">
        <v>36000</v>
      </c>
      <c r="X14" s="238">
        <f t="shared" ref="X14:X18" si="0">W14</f>
        <v>36000</v>
      </c>
      <c r="Y14" s="210" t="s">
        <v>43</v>
      </c>
      <c r="Z14" s="211" t="s">
        <v>463</v>
      </c>
      <c r="AA14" s="211">
        <f t="shared" ref="AA14:AA18" si="1">+W14</f>
        <v>36000</v>
      </c>
      <c r="AB14" s="211" t="str">
        <f t="shared" ref="AB14:AB18" si="2">+Z14</f>
        <v>นายกานต์ 
จันทร์ธีรสกุล</v>
      </c>
      <c r="AC14" s="211">
        <f t="shared" ref="AC14:AC18" si="3">+W14</f>
        <v>36000</v>
      </c>
      <c r="AD14" s="210" t="s">
        <v>40</v>
      </c>
      <c r="AE14" s="210" t="s">
        <v>464</v>
      </c>
    </row>
    <row r="15" spans="1:31" ht="111.75" customHeight="1">
      <c r="A15" s="12"/>
      <c r="B15" s="12"/>
      <c r="C15" s="13"/>
      <c r="D15" s="13"/>
      <c r="E15" s="14"/>
      <c r="F15" s="15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2">
        <v>5</v>
      </c>
      <c r="V15" s="85" t="s">
        <v>465</v>
      </c>
      <c r="W15" s="184">
        <v>235400</v>
      </c>
      <c r="X15" s="184">
        <f t="shared" si="0"/>
        <v>235400</v>
      </c>
      <c r="Y15" s="87" t="s">
        <v>43</v>
      </c>
      <c r="Z15" s="88" t="s">
        <v>466</v>
      </c>
      <c r="AA15" s="88">
        <f t="shared" si="1"/>
        <v>235400</v>
      </c>
      <c r="AB15" s="88" t="str">
        <f t="shared" si="2"/>
        <v>บริษัท ปลายมนัส อินดัสทรีส์ จำกัด</v>
      </c>
      <c r="AC15" s="88">
        <f t="shared" si="3"/>
        <v>235400</v>
      </c>
      <c r="AD15" s="87" t="s">
        <v>40</v>
      </c>
      <c r="AE15" s="87" t="s">
        <v>467</v>
      </c>
    </row>
    <row r="16" spans="1:31" ht="150.75" customHeight="1">
      <c r="A16" s="29"/>
      <c r="B16" s="29"/>
      <c r="C16" s="30"/>
      <c r="D16" s="30"/>
      <c r="E16" s="31"/>
      <c r="F16" s="32"/>
      <c r="G16" s="32"/>
      <c r="H16" s="32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146">
        <v>6</v>
      </c>
      <c r="V16" s="85" t="s">
        <v>468</v>
      </c>
      <c r="W16" s="184">
        <v>26000</v>
      </c>
      <c r="X16" s="184">
        <f t="shared" si="0"/>
        <v>26000</v>
      </c>
      <c r="Y16" s="87" t="s">
        <v>43</v>
      </c>
      <c r="Z16" s="88" t="s">
        <v>280</v>
      </c>
      <c r="AA16" s="88">
        <f t="shared" si="1"/>
        <v>26000</v>
      </c>
      <c r="AB16" s="88" t="str">
        <f t="shared" si="2"/>
        <v>นายกิตติภัต ระตินัย</v>
      </c>
      <c r="AC16" s="88">
        <f t="shared" si="3"/>
        <v>26000</v>
      </c>
      <c r="AD16" s="87" t="s">
        <v>40</v>
      </c>
      <c r="AE16" s="87" t="s">
        <v>469</v>
      </c>
    </row>
    <row r="17" spans="1:31" ht="144.75" customHeight="1">
      <c r="A17" s="12"/>
      <c r="B17" s="12"/>
      <c r="C17" s="13"/>
      <c r="D17" s="13"/>
      <c r="E17" s="14"/>
      <c r="F17" s="15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2">
        <v>7</v>
      </c>
      <c r="V17" s="85" t="s">
        <v>470</v>
      </c>
      <c r="W17" s="184">
        <v>12000</v>
      </c>
      <c r="X17" s="184">
        <f t="shared" si="0"/>
        <v>12000</v>
      </c>
      <c r="Y17" s="87" t="s">
        <v>43</v>
      </c>
      <c r="Z17" s="88" t="s">
        <v>471</v>
      </c>
      <c r="AA17" s="88">
        <f t="shared" si="1"/>
        <v>12000</v>
      </c>
      <c r="AB17" s="88" t="str">
        <f t="shared" si="2"/>
        <v>นายอนุวัฒน์ นาคพวัน</v>
      </c>
      <c r="AC17" s="88">
        <f t="shared" si="3"/>
        <v>12000</v>
      </c>
      <c r="AD17" s="87" t="s">
        <v>40</v>
      </c>
      <c r="AE17" s="87" t="s">
        <v>472</v>
      </c>
    </row>
    <row r="18" spans="1:31" ht="101.25" customHeight="1">
      <c r="A18" s="12"/>
      <c r="B18" s="12"/>
      <c r="C18" s="13"/>
      <c r="D18" s="13"/>
      <c r="E18" s="14"/>
      <c r="F18" s="15"/>
      <c r="G18" s="15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2">
        <v>8</v>
      </c>
      <c r="V18" s="85" t="s">
        <v>473</v>
      </c>
      <c r="W18" s="184">
        <v>113750</v>
      </c>
      <c r="X18" s="184">
        <f t="shared" si="0"/>
        <v>113750</v>
      </c>
      <c r="Y18" s="87" t="s">
        <v>43</v>
      </c>
      <c r="Z18" s="88" t="s">
        <v>474</v>
      </c>
      <c r="AA18" s="88">
        <f t="shared" si="1"/>
        <v>113750</v>
      </c>
      <c r="AB18" s="88" t="str">
        <f t="shared" si="2"/>
        <v>บริษัท ไทยพัฒนาซอฟต์แวร์ จำกัด</v>
      </c>
      <c r="AC18" s="88">
        <f t="shared" si="3"/>
        <v>113750</v>
      </c>
      <c r="AD18" s="87" t="s">
        <v>40</v>
      </c>
      <c r="AE18" s="87" t="s">
        <v>475</v>
      </c>
    </row>
    <row r="19" spans="1:31" ht="23.25" customHeight="1">
      <c r="A19" s="12"/>
      <c r="B19" s="12"/>
      <c r="C19" s="13"/>
      <c r="D19" s="13"/>
      <c r="E19" s="14"/>
      <c r="F19" s="15"/>
      <c r="G19" s="15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3"/>
      <c r="W19" s="17"/>
      <c r="X19" s="17"/>
      <c r="Y19" s="18"/>
      <c r="Z19" s="19"/>
      <c r="AA19" s="19"/>
      <c r="AB19" s="19"/>
      <c r="AC19" s="19"/>
      <c r="AD19" s="135"/>
      <c r="AE19" s="18"/>
    </row>
    <row r="20" spans="1:31" ht="23.25" customHeight="1">
      <c r="A20" s="12"/>
      <c r="B20" s="12"/>
      <c r="C20" s="13"/>
      <c r="D20" s="13"/>
      <c r="E20" s="14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  <c r="W20" s="17"/>
      <c r="X20" s="17"/>
      <c r="Y20" s="18"/>
      <c r="Z20" s="19"/>
      <c r="AA20" s="19"/>
      <c r="AB20" s="19"/>
      <c r="AC20" s="19"/>
      <c r="AD20" s="135"/>
      <c r="AE20" s="18"/>
    </row>
    <row r="21" spans="1:31" ht="23.25" customHeight="1">
      <c r="A21" s="12"/>
      <c r="B21" s="12"/>
      <c r="C21" s="13"/>
      <c r="D21" s="13"/>
      <c r="E21" s="14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/>
      <c r="W21" s="17"/>
      <c r="X21" s="17"/>
      <c r="Y21" s="18"/>
      <c r="Z21" s="19"/>
      <c r="AA21" s="19"/>
      <c r="AB21" s="19"/>
      <c r="AC21" s="19"/>
      <c r="AD21" s="135"/>
      <c r="AE21" s="18"/>
    </row>
    <row r="22" spans="1:31" ht="23.25" customHeight="1">
      <c r="A22" s="12"/>
      <c r="B22" s="12"/>
      <c r="C22" s="13"/>
      <c r="D22" s="13"/>
      <c r="E22" s="14"/>
      <c r="F22" s="15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3"/>
      <c r="W22" s="17"/>
      <c r="X22" s="17"/>
      <c r="Y22" s="18"/>
      <c r="Z22" s="19"/>
      <c r="AA22" s="19"/>
      <c r="AB22" s="19"/>
      <c r="AC22" s="19"/>
      <c r="AD22" s="135"/>
      <c r="AE22" s="18"/>
    </row>
    <row r="23" spans="1:31" ht="23.25" customHeight="1">
      <c r="A23" s="12"/>
      <c r="B23" s="12"/>
      <c r="C23" s="13"/>
      <c r="D23" s="13"/>
      <c r="E23" s="14"/>
      <c r="F23" s="15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3"/>
      <c r="W23" s="17"/>
      <c r="X23" s="17"/>
      <c r="Y23" s="18"/>
      <c r="Z23" s="19"/>
      <c r="AA23" s="19"/>
      <c r="AB23" s="19"/>
      <c r="AC23" s="19"/>
      <c r="AD23" s="135"/>
      <c r="AE23" s="18"/>
    </row>
    <row r="24" spans="1:31" ht="23.25" customHeight="1">
      <c r="A24" s="12"/>
      <c r="B24" s="12"/>
      <c r="C24" s="13"/>
      <c r="D24" s="13"/>
      <c r="E24" s="14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3"/>
      <c r="W24" s="17"/>
      <c r="X24" s="17"/>
      <c r="Y24" s="18"/>
      <c r="Z24" s="19"/>
      <c r="AA24" s="19"/>
      <c r="AB24" s="19"/>
      <c r="AC24" s="19"/>
      <c r="AD24" s="135"/>
      <c r="AE24" s="18"/>
    </row>
    <row r="25" spans="1:31" ht="23.25" customHeight="1">
      <c r="A25" s="12"/>
      <c r="B25" s="12"/>
      <c r="C25" s="13"/>
      <c r="D25" s="13"/>
      <c r="E25" s="14"/>
      <c r="F25" s="15"/>
      <c r="G25" s="15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3"/>
      <c r="W25" s="17"/>
      <c r="X25" s="17"/>
      <c r="Y25" s="18"/>
      <c r="Z25" s="19"/>
      <c r="AA25" s="19"/>
      <c r="AB25" s="19"/>
      <c r="AC25" s="19"/>
      <c r="AD25" s="135"/>
      <c r="AE25" s="18"/>
    </row>
    <row r="26" spans="1:31" ht="23.25" customHeight="1">
      <c r="A26" s="12"/>
      <c r="B26" s="12"/>
      <c r="C26" s="13"/>
      <c r="D26" s="13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3"/>
      <c r="W26" s="17"/>
      <c r="X26" s="17"/>
      <c r="Y26" s="18"/>
      <c r="Z26" s="19"/>
      <c r="AA26" s="19"/>
      <c r="AB26" s="19"/>
      <c r="AC26" s="19"/>
      <c r="AD26" s="135"/>
      <c r="AE26" s="18"/>
    </row>
    <row r="27" spans="1:31" ht="23.25" customHeight="1">
      <c r="A27" s="12"/>
      <c r="B27" s="12"/>
      <c r="C27" s="13"/>
      <c r="D27" s="13"/>
      <c r="E27" s="14"/>
      <c r="F27" s="15"/>
      <c r="G27" s="15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3"/>
      <c r="W27" s="17"/>
      <c r="X27" s="17"/>
      <c r="Y27" s="18"/>
      <c r="Z27" s="19"/>
      <c r="AA27" s="19"/>
      <c r="AB27" s="19"/>
      <c r="AC27" s="19"/>
      <c r="AD27" s="135"/>
      <c r="AE27" s="18"/>
    </row>
    <row r="28" spans="1:31" ht="23.25" customHeight="1">
      <c r="A28" s="12"/>
      <c r="B28" s="12"/>
      <c r="C28" s="13"/>
      <c r="D28" s="13"/>
      <c r="E28" s="14"/>
      <c r="F28" s="15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  <c r="W28" s="17"/>
      <c r="X28" s="17"/>
      <c r="Y28" s="18"/>
      <c r="Z28" s="19"/>
      <c r="AA28" s="19"/>
      <c r="AB28" s="19"/>
      <c r="AC28" s="19"/>
      <c r="AD28" s="135"/>
      <c r="AE28" s="18"/>
    </row>
    <row r="29" spans="1:31" ht="23.25" customHeight="1">
      <c r="A29" s="12"/>
      <c r="B29" s="12"/>
      <c r="C29" s="13"/>
      <c r="D29" s="13"/>
      <c r="E29" s="14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3"/>
      <c r="W29" s="17"/>
      <c r="X29" s="17"/>
      <c r="Y29" s="18"/>
      <c r="Z29" s="19"/>
      <c r="AA29" s="19"/>
      <c r="AB29" s="19"/>
      <c r="AC29" s="19"/>
      <c r="AD29" s="135"/>
      <c r="AE29" s="18"/>
    </row>
    <row r="30" spans="1:31" ht="23.25" customHeight="1">
      <c r="A30" s="12"/>
      <c r="B30" s="12"/>
      <c r="C30" s="13"/>
      <c r="D30" s="13"/>
      <c r="E30" s="14"/>
      <c r="F30" s="15"/>
      <c r="G30" s="15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3"/>
      <c r="W30" s="17"/>
      <c r="X30" s="17"/>
      <c r="Y30" s="18"/>
      <c r="Z30" s="19"/>
      <c r="AA30" s="19"/>
      <c r="AB30" s="19"/>
      <c r="AC30" s="19"/>
      <c r="AD30" s="135"/>
      <c r="AE30" s="18"/>
    </row>
    <row r="31" spans="1:31" ht="23.25" customHeight="1">
      <c r="A31" s="12"/>
      <c r="B31" s="12"/>
      <c r="C31" s="13"/>
      <c r="D31" s="13"/>
      <c r="E31" s="14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3"/>
      <c r="W31" s="17"/>
      <c r="X31" s="17"/>
      <c r="Y31" s="18"/>
      <c r="Z31" s="19"/>
      <c r="AA31" s="19"/>
      <c r="AB31" s="19"/>
      <c r="AC31" s="19"/>
      <c r="AD31" s="135"/>
      <c r="AE31" s="18"/>
    </row>
    <row r="32" spans="1:31" ht="23.25" customHeight="1">
      <c r="A32" s="12"/>
      <c r="B32" s="12"/>
      <c r="C32" s="13"/>
      <c r="D32" s="13"/>
      <c r="E32" s="14"/>
      <c r="F32" s="15"/>
      <c r="G32" s="15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3"/>
      <c r="W32" s="17"/>
      <c r="X32" s="17"/>
      <c r="Y32" s="18"/>
      <c r="Z32" s="19"/>
      <c r="AA32" s="19"/>
      <c r="AB32" s="19"/>
      <c r="AC32" s="19"/>
      <c r="AD32" s="135"/>
      <c r="AE32" s="18"/>
    </row>
    <row r="33" spans="1:31" ht="23.25" customHeight="1">
      <c r="A33" s="12"/>
      <c r="B33" s="12"/>
      <c r="C33" s="13"/>
      <c r="D33" s="13"/>
      <c r="E33" s="14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3"/>
      <c r="W33" s="17"/>
      <c r="X33" s="17"/>
      <c r="Y33" s="18"/>
      <c r="Z33" s="19"/>
      <c r="AA33" s="19"/>
      <c r="AB33" s="19"/>
      <c r="AC33" s="19"/>
      <c r="AD33" s="135"/>
      <c r="AE33" s="18"/>
    </row>
    <row r="34" spans="1:31" ht="23.25" customHeight="1">
      <c r="A34" s="12"/>
      <c r="B34" s="12"/>
      <c r="C34" s="13"/>
      <c r="D34" s="13"/>
      <c r="E34" s="14"/>
      <c r="F34" s="15"/>
      <c r="G34" s="15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3"/>
      <c r="W34" s="17"/>
      <c r="X34" s="17"/>
      <c r="Y34" s="18"/>
      <c r="Z34" s="19"/>
      <c r="AA34" s="19"/>
      <c r="AB34" s="19"/>
      <c r="AC34" s="19"/>
      <c r="AD34" s="135"/>
      <c r="AE34" s="18"/>
    </row>
    <row r="35" spans="1:31" ht="23.25" customHeight="1">
      <c r="A35" s="12"/>
      <c r="B35" s="12"/>
      <c r="C35" s="13"/>
      <c r="D35" s="13"/>
      <c r="E35" s="14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3"/>
      <c r="W35" s="17"/>
      <c r="X35" s="17"/>
      <c r="Y35" s="18"/>
      <c r="Z35" s="19"/>
      <c r="AA35" s="19"/>
      <c r="AB35" s="19"/>
      <c r="AC35" s="19"/>
      <c r="AD35" s="135"/>
      <c r="AE35" s="18"/>
    </row>
    <row r="36" spans="1:31" ht="23.25" customHeight="1">
      <c r="A36" s="12"/>
      <c r="B36" s="12"/>
      <c r="C36" s="13"/>
      <c r="D36" s="13"/>
      <c r="E36" s="14"/>
      <c r="F36" s="15"/>
      <c r="G36" s="15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3"/>
      <c r="W36" s="17"/>
      <c r="X36" s="17"/>
      <c r="Y36" s="18"/>
      <c r="Z36" s="19"/>
      <c r="AA36" s="19"/>
      <c r="AB36" s="19"/>
      <c r="AC36" s="19"/>
      <c r="AD36" s="135"/>
      <c r="AE36" s="18"/>
    </row>
    <row r="37" spans="1:31" ht="23.25" customHeight="1">
      <c r="A37" s="12"/>
      <c r="B37" s="12"/>
      <c r="C37" s="13"/>
      <c r="D37" s="13"/>
      <c r="E37" s="14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3"/>
      <c r="W37" s="17"/>
      <c r="X37" s="17"/>
      <c r="Y37" s="18"/>
      <c r="Z37" s="19"/>
      <c r="AA37" s="19"/>
      <c r="AB37" s="19"/>
      <c r="AC37" s="19"/>
      <c r="AD37" s="135"/>
      <c r="AE37" s="18"/>
    </row>
    <row r="38" spans="1:31" ht="23.25" customHeight="1">
      <c r="A38" s="12"/>
      <c r="B38" s="12"/>
      <c r="C38" s="13"/>
      <c r="D38" s="13"/>
      <c r="E38" s="14"/>
      <c r="F38" s="15"/>
      <c r="G38" s="15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3"/>
      <c r="W38" s="17"/>
      <c r="X38" s="17"/>
      <c r="Y38" s="18"/>
      <c r="Z38" s="19"/>
      <c r="AA38" s="19"/>
      <c r="AB38" s="19"/>
      <c r="AC38" s="19"/>
      <c r="AD38" s="135"/>
      <c r="AE38" s="18"/>
    </row>
    <row r="39" spans="1:31" ht="23.25" customHeight="1">
      <c r="A39" s="12"/>
      <c r="B39" s="12"/>
      <c r="C39" s="13"/>
      <c r="D39" s="13"/>
      <c r="E39" s="14"/>
      <c r="F39" s="15"/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3"/>
      <c r="W39" s="17"/>
      <c r="X39" s="17"/>
      <c r="Y39" s="18"/>
      <c r="Z39" s="19"/>
      <c r="AA39" s="19"/>
      <c r="AB39" s="19"/>
      <c r="AC39" s="19"/>
      <c r="AD39" s="135"/>
      <c r="AE39" s="18"/>
    </row>
    <row r="40" spans="1:31" ht="23.25" customHeight="1">
      <c r="A40" s="12"/>
      <c r="B40" s="12"/>
      <c r="C40" s="13"/>
      <c r="D40" s="13"/>
      <c r="E40" s="14"/>
      <c r="F40" s="15"/>
      <c r="G40" s="15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3"/>
      <c r="W40" s="17"/>
      <c r="X40" s="17"/>
      <c r="Y40" s="18"/>
      <c r="Z40" s="19"/>
      <c r="AA40" s="19"/>
      <c r="AB40" s="19"/>
      <c r="AC40" s="19"/>
      <c r="AD40" s="135"/>
      <c r="AE40" s="18"/>
    </row>
    <row r="41" spans="1:31" ht="23.25" customHeight="1">
      <c r="A41" s="12"/>
      <c r="B41" s="12"/>
      <c r="C41" s="13"/>
      <c r="D41" s="13"/>
      <c r="E41" s="14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/>
      <c r="W41" s="17"/>
      <c r="X41" s="17"/>
      <c r="Y41" s="18"/>
      <c r="Z41" s="19"/>
      <c r="AA41" s="19"/>
      <c r="AB41" s="19"/>
      <c r="AC41" s="19"/>
      <c r="AD41" s="135"/>
      <c r="AE41" s="18"/>
    </row>
    <row r="42" spans="1:31" ht="23.25" customHeight="1">
      <c r="A42" s="12"/>
      <c r="B42" s="12"/>
      <c r="C42" s="13"/>
      <c r="D42" s="13"/>
      <c r="E42" s="14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/>
      <c r="W42" s="17"/>
      <c r="X42" s="17"/>
      <c r="Y42" s="18"/>
      <c r="Z42" s="19"/>
      <c r="AA42" s="19"/>
      <c r="AB42" s="19"/>
      <c r="AC42" s="19"/>
      <c r="AD42" s="135"/>
      <c r="AE42" s="18"/>
    </row>
    <row r="43" spans="1:31" ht="23.25" customHeight="1">
      <c r="A43" s="12"/>
      <c r="B43" s="12"/>
      <c r="C43" s="13"/>
      <c r="D43" s="13"/>
      <c r="E43" s="14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3"/>
      <c r="W43" s="17"/>
      <c r="X43" s="17"/>
      <c r="Y43" s="18"/>
      <c r="Z43" s="19"/>
      <c r="AA43" s="19"/>
      <c r="AB43" s="19"/>
      <c r="AC43" s="19"/>
      <c r="AD43" s="135"/>
      <c r="AE43" s="18"/>
    </row>
    <row r="44" spans="1:31" ht="23.25" customHeight="1">
      <c r="A44" s="12"/>
      <c r="B44" s="12"/>
      <c r="C44" s="13"/>
      <c r="D44" s="13"/>
      <c r="E44" s="14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3"/>
      <c r="W44" s="17"/>
      <c r="X44" s="17"/>
      <c r="Y44" s="18"/>
      <c r="Z44" s="19"/>
      <c r="AA44" s="19"/>
      <c r="AB44" s="19"/>
      <c r="AC44" s="19"/>
      <c r="AD44" s="135"/>
      <c r="AE44" s="18"/>
    </row>
    <row r="45" spans="1:31" ht="23.25" customHeight="1">
      <c r="A45" s="12"/>
      <c r="B45" s="12"/>
      <c r="C45" s="13"/>
      <c r="D45" s="13"/>
      <c r="E45" s="14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3"/>
      <c r="W45" s="17"/>
      <c r="X45" s="17"/>
      <c r="Y45" s="18"/>
      <c r="Z45" s="19"/>
      <c r="AA45" s="19"/>
      <c r="AB45" s="19"/>
      <c r="AC45" s="19"/>
      <c r="AD45" s="135"/>
      <c r="AE45" s="18"/>
    </row>
    <row r="46" spans="1:31" ht="23.25" customHeight="1">
      <c r="A46" s="12"/>
      <c r="B46" s="12"/>
      <c r="C46" s="13"/>
      <c r="D46" s="13"/>
      <c r="E46" s="14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3"/>
      <c r="W46" s="17"/>
      <c r="X46" s="17"/>
      <c r="Y46" s="18"/>
      <c r="Z46" s="19"/>
      <c r="AA46" s="19"/>
      <c r="AB46" s="19"/>
      <c r="AC46" s="19"/>
      <c r="AD46" s="135"/>
      <c r="AE46" s="18"/>
    </row>
    <row r="47" spans="1:31" ht="23.25" customHeight="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3"/>
      <c r="W47" s="17"/>
      <c r="X47" s="17"/>
      <c r="Y47" s="18"/>
      <c r="Z47" s="19"/>
      <c r="AA47" s="19"/>
      <c r="AB47" s="19"/>
      <c r="AC47" s="19"/>
      <c r="AD47" s="135"/>
      <c r="AE47" s="18"/>
    </row>
    <row r="48" spans="1:31" ht="23.25" customHeight="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3"/>
      <c r="W48" s="17"/>
      <c r="X48" s="17"/>
      <c r="Y48" s="18"/>
      <c r="Z48" s="19"/>
      <c r="AA48" s="19"/>
      <c r="AB48" s="19"/>
      <c r="AC48" s="19"/>
      <c r="AD48" s="135"/>
      <c r="AE48" s="18"/>
    </row>
    <row r="49" spans="1:31" ht="23.25" customHeight="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3"/>
      <c r="W49" s="17"/>
      <c r="X49" s="17"/>
      <c r="Y49" s="18"/>
      <c r="Z49" s="19"/>
      <c r="AA49" s="19"/>
      <c r="AB49" s="19"/>
      <c r="AC49" s="19"/>
      <c r="AD49" s="135"/>
      <c r="AE49" s="18"/>
    </row>
    <row r="50" spans="1:31" ht="23.25" customHeight="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3"/>
      <c r="W50" s="17"/>
      <c r="X50" s="17"/>
      <c r="Y50" s="18"/>
      <c r="Z50" s="19"/>
      <c r="AA50" s="19"/>
      <c r="AB50" s="19"/>
      <c r="AC50" s="19"/>
      <c r="AD50" s="135"/>
      <c r="AE50" s="18"/>
    </row>
    <row r="51" spans="1:31" ht="23.25" customHeight="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3"/>
      <c r="W51" s="17"/>
      <c r="X51" s="17"/>
      <c r="Y51" s="18"/>
      <c r="Z51" s="19"/>
      <c r="AA51" s="19"/>
      <c r="AB51" s="19"/>
      <c r="AC51" s="19"/>
      <c r="AD51" s="135"/>
      <c r="AE51" s="18"/>
    </row>
    <row r="52" spans="1:31" ht="23.25" customHeight="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3"/>
      <c r="W52" s="17"/>
      <c r="X52" s="17"/>
      <c r="Y52" s="18"/>
      <c r="Z52" s="19"/>
      <c r="AA52" s="19"/>
      <c r="AB52" s="19"/>
      <c r="AC52" s="19"/>
      <c r="AD52" s="135"/>
      <c r="AE52" s="18"/>
    </row>
    <row r="53" spans="1:31" ht="23.25" customHeight="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3"/>
      <c r="W53" s="17"/>
      <c r="X53" s="17"/>
      <c r="Y53" s="18"/>
      <c r="Z53" s="19"/>
      <c r="AA53" s="19"/>
      <c r="AB53" s="19"/>
      <c r="AC53" s="19"/>
      <c r="AD53" s="135"/>
      <c r="AE53" s="18"/>
    </row>
    <row r="54" spans="1:31" ht="23.25" customHeight="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3"/>
      <c r="W54" s="17"/>
      <c r="X54" s="17"/>
      <c r="Y54" s="18"/>
      <c r="Z54" s="19"/>
      <c r="AA54" s="19"/>
      <c r="AB54" s="19"/>
      <c r="AC54" s="19"/>
      <c r="AD54" s="135"/>
      <c r="AE54" s="18"/>
    </row>
    <row r="55" spans="1:31" ht="23.25" customHeight="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3"/>
      <c r="W55" s="17"/>
      <c r="X55" s="17"/>
      <c r="Y55" s="18"/>
      <c r="Z55" s="19"/>
      <c r="AA55" s="19"/>
      <c r="AB55" s="19"/>
      <c r="AC55" s="19"/>
      <c r="AD55" s="135"/>
      <c r="AE55" s="18"/>
    </row>
    <row r="56" spans="1:31" ht="23.25" customHeight="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3"/>
      <c r="W56" s="17"/>
      <c r="X56" s="17"/>
      <c r="Y56" s="18"/>
      <c r="Z56" s="19"/>
      <c r="AA56" s="19"/>
      <c r="AB56" s="19"/>
      <c r="AC56" s="19"/>
      <c r="AD56" s="135"/>
      <c r="AE56" s="18"/>
    </row>
    <row r="57" spans="1:31" ht="23.25" customHeight="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3"/>
      <c r="W57" s="17"/>
      <c r="X57" s="17"/>
      <c r="Y57" s="18"/>
      <c r="Z57" s="19"/>
      <c r="AA57" s="19"/>
      <c r="AB57" s="19"/>
      <c r="AC57" s="19"/>
      <c r="AD57" s="135"/>
      <c r="AE57" s="18"/>
    </row>
    <row r="58" spans="1:31" ht="23.25" customHeight="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3"/>
      <c r="W58" s="17"/>
      <c r="X58" s="17"/>
      <c r="Y58" s="18"/>
      <c r="Z58" s="19"/>
      <c r="AA58" s="19"/>
      <c r="AB58" s="19"/>
      <c r="AC58" s="19"/>
      <c r="AD58" s="135"/>
      <c r="AE58" s="18"/>
    </row>
    <row r="59" spans="1:31" ht="23.25" customHeight="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3"/>
      <c r="W59" s="17"/>
      <c r="X59" s="17"/>
      <c r="Y59" s="18"/>
      <c r="Z59" s="19"/>
      <c r="AA59" s="19"/>
      <c r="AB59" s="19"/>
      <c r="AC59" s="19"/>
      <c r="AD59" s="135"/>
      <c r="AE59" s="18"/>
    </row>
    <row r="60" spans="1:31" ht="23.25" customHeight="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3"/>
      <c r="W60" s="17"/>
      <c r="X60" s="17"/>
      <c r="Y60" s="18"/>
      <c r="Z60" s="19"/>
      <c r="AA60" s="19"/>
      <c r="AB60" s="19"/>
      <c r="AC60" s="19"/>
      <c r="AD60" s="135"/>
      <c r="AE60" s="18"/>
    </row>
    <row r="61" spans="1:31" ht="23.25" customHeight="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3"/>
      <c r="W61" s="17"/>
      <c r="X61" s="17"/>
      <c r="Y61" s="18"/>
      <c r="Z61" s="19"/>
      <c r="AA61" s="19"/>
      <c r="AB61" s="19"/>
      <c r="AC61" s="19"/>
      <c r="AD61" s="135"/>
      <c r="AE61" s="18"/>
    </row>
    <row r="62" spans="1:31" ht="23.25" customHeight="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3"/>
      <c r="W62" s="17"/>
      <c r="X62" s="17"/>
      <c r="Y62" s="18"/>
      <c r="Z62" s="19"/>
      <c r="AA62" s="19"/>
      <c r="AB62" s="19"/>
      <c r="AC62" s="19"/>
      <c r="AD62" s="135"/>
      <c r="AE62" s="18"/>
    </row>
    <row r="63" spans="1:31" ht="23.25" customHeight="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3"/>
      <c r="W63" s="17"/>
      <c r="X63" s="17"/>
      <c r="Y63" s="18"/>
      <c r="Z63" s="19"/>
      <c r="AA63" s="19"/>
      <c r="AB63" s="19"/>
      <c r="AC63" s="19"/>
      <c r="AD63" s="135"/>
      <c r="AE63" s="18"/>
    </row>
    <row r="64" spans="1:31" ht="23.25" customHeight="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3"/>
      <c r="W64" s="17"/>
      <c r="X64" s="17"/>
      <c r="Y64" s="18"/>
      <c r="Z64" s="19"/>
      <c r="AA64" s="19"/>
      <c r="AB64" s="19"/>
      <c r="AC64" s="19"/>
      <c r="AD64" s="135"/>
      <c r="AE64" s="18"/>
    </row>
    <row r="65" spans="1:31" ht="23.25" customHeight="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3"/>
      <c r="W65" s="17"/>
      <c r="X65" s="17"/>
      <c r="Y65" s="18"/>
      <c r="Z65" s="19"/>
      <c r="AA65" s="19"/>
      <c r="AB65" s="19"/>
      <c r="AC65" s="19"/>
      <c r="AD65" s="135"/>
      <c r="AE65" s="18"/>
    </row>
    <row r="66" spans="1:31" ht="23.25" customHeight="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3"/>
      <c r="W66" s="17"/>
      <c r="X66" s="17"/>
      <c r="Y66" s="18"/>
      <c r="Z66" s="19"/>
      <c r="AA66" s="19"/>
      <c r="AB66" s="19"/>
      <c r="AC66" s="19"/>
      <c r="AD66" s="135"/>
      <c r="AE66" s="18"/>
    </row>
    <row r="67" spans="1:31" ht="23.25" customHeight="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3"/>
      <c r="W67" s="17"/>
      <c r="X67" s="17"/>
      <c r="Y67" s="18"/>
      <c r="Z67" s="19"/>
      <c r="AA67" s="19"/>
      <c r="AB67" s="19"/>
      <c r="AC67" s="19"/>
      <c r="AD67" s="135"/>
      <c r="AE67" s="18"/>
    </row>
    <row r="68" spans="1:31" ht="23.25" customHeight="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3"/>
      <c r="W68" s="17"/>
      <c r="X68" s="17"/>
      <c r="Y68" s="18"/>
      <c r="Z68" s="19"/>
      <c r="AA68" s="19"/>
      <c r="AB68" s="19"/>
      <c r="AC68" s="19"/>
      <c r="AD68" s="135"/>
      <c r="AE68" s="18"/>
    </row>
    <row r="69" spans="1:31" ht="23.25" customHeight="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3"/>
      <c r="W69" s="17"/>
      <c r="X69" s="17"/>
      <c r="Y69" s="18"/>
      <c r="Z69" s="19"/>
      <c r="AA69" s="19"/>
      <c r="AB69" s="19"/>
      <c r="AC69" s="19"/>
      <c r="AD69" s="135"/>
      <c r="AE69" s="18"/>
    </row>
    <row r="70" spans="1:31" ht="23.25" customHeight="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3"/>
      <c r="W70" s="17"/>
      <c r="X70" s="17"/>
      <c r="Y70" s="18"/>
      <c r="Z70" s="19"/>
      <c r="AA70" s="19"/>
      <c r="AB70" s="19"/>
      <c r="AC70" s="19"/>
      <c r="AD70" s="135"/>
      <c r="AE70" s="18"/>
    </row>
    <row r="71" spans="1:31" ht="23.25" customHeight="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3"/>
      <c r="W71" s="17"/>
      <c r="X71" s="17"/>
      <c r="Y71" s="18"/>
      <c r="Z71" s="19"/>
      <c r="AA71" s="19"/>
      <c r="AB71" s="19"/>
      <c r="AC71" s="19"/>
      <c r="AD71" s="135"/>
      <c r="AE71" s="18"/>
    </row>
    <row r="72" spans="1:31" ht="23.25" customHeight="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3"/>
      <c r="W72" s="17"/>
      <c r="X72" s="17"/>
      <c r="Y72" s="18"/>
      <c r="Z72" s="19"/>
      <c r="AA72" s="19"/>
      <c r="AB72" s="19"/>
      <c r="AC72" s="19"/>
      <c r="AD72" s="135"/>
      <c r="AE72" s="18"/>
    </row>
    <row r="73" spans="1:31" ht="23.25" customHeight="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3"/>
      <c r="W73" s="17"/>
      <c r="X73" s="17"/>
      <c r="Y73" s="18"/>
      <c r="Z73" s="19"/>
      <c r="AA73" s="19"/>
      <c r="AB73" s="19"/>
      <c r="AC73" s="19"/>
      <c r="AD73" s="135"/>
      <c r="AE73" s="18"/>
    </row>
    <row r="74" spans="1:31" ht="23.25" customHeight="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3"/>
      <c r="W74" s="17"/>
      <c r="X74" s="17"/>
      <c r="Y74" s="18"/>
      <c r="Z74" s="19"/>
      <c r="AA74" s="19"/>
      <c r="AB74" s="19"/>
      <c r="AC74" s="19"/>
      <c r="AD74" s="135"/>
      <c r="AE74" s="18"/>
    </row>
    <row r="75" spans="1:31" ht="23.25" customHeight="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3"/>
      <c r="W75" s="17"/>
      <c r="X75" s="17"/>
      <c r="Y75" s="18"/>
      <c r="Z75" s="19"/>
      <c r="AA75" s="19"/>
      <c r="AB75" s="19"/>
      <c r="AC75" s="19"/>
      <c r="AD75" s="135"/>
      <c r="AE75" s="18"/>
    </row>
    <row r="76" spans="1:31" ht="23.25" customHeight="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3"/>
      <c r="W76" s="17"/>
      <c r="X76" s="17"/>
      <c r="Y76" s="18"/>
      <c r="Z76" s="19"/>
      <c r="AA76" s="19"/>
      <c r="AB76" s="19"/>
      <c r="AC76" s="19"/>
      <c r="AD76" s="135"/>
      <c r="AE76" s="18"/>
    </row>
    <row r="77" spans="1:31" ht="23.25" customHeight="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3"/>
      <c r="W77" s="17"/>
      <c r="X77" s="17"/>
      <c r="Y77" s="18"/>
      <c r="Z77" s="19"/>
      <c r="AA77" s="19"/>
      <c r="AB77" s="19"/>
      <c r="AC77" s="19"/>
      <c r="AD77" s="135"/>
      <c r="AE77" s="18"/>
    </row>
    <row r="78" spans="1:31" ht="23.25" customHeight="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3"/>
      <c r="W78" s="17"/>
      <c r="X78" s="17"/>
      <c r="Y78" s="18"/>
      <c r="Z78" s="19"/>
      <c r="AA78" s="19"/>
      <c r="AB78" s="19"/>
      <c r="AC78" s="19"/>
      <c r="AD78" s="135"/>
      <c r="AE78" s="18"/>
    </row>
    <row r="79" spans="1:31" ht="23.25" customHeight="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3"/>
      <c r="W79" s="17"/>
      <c r="X79" s="17"/>
      <c r="Y79" s="18"/>
      <c r="Z79" s="19"/>
      <c r="AA79" s="19"/>
      <c r="AB79" s="19"/>
      <c r="AC79" s="19"/>
      <c r="AD79" s="135"/>
      <c r="AE79" s="18"/>
    </row>
    <row r="80" spans="1:31" ht="23.25" customHeight="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3"/>
      <c r="W80" s="17"/>
      <c r="X80" s="17"/>
      <c r="Y80" s="18"/>
      <c r="Z80" s="19"/>
      <c r="AA80" s="19"/>
      <c r="AB80" s="19"/>
      <c r="AC80" s="19"/>
      <c r="AD80" s="135"/>
      <c r="AE80" s="18"/>
    </row>
    <row r="81" spans="1:31" ht="23.25" customHeight="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3"/>
      <c r="W81" s="17"/>
      <c r="X81" s="17"/>
      <c r="Y81" s="18"/>
      <c r="Z81" s="19"/>
      <c r="AA81" s="19"/>
      <c r="AB81" s="19"/>
      <c r="AC81" s="19"/>
      <c r="AD81" s="135"/>
      <c r="AE81" s="18"/>
    </row>
    <row r="82" spans="1:31" ht="23.25" customHeight="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3"/>
      <c r="W82" s="17"/>
      <c r="X82" s="17"/>
      <c r="Y82" s="18"/>
      <c r="Z82" s="19"/>
      <c r="AA82" s="19"/>
      <c r="AB82" s="19"/>
      <c r="AC82" s="19"/>
      <c r="AD82" s="135"/>
      <c r="AE82" s="18"/>
    </row>
    <row r="83" spans="1:31" ht="23.25" customHeight="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3"/>
      <c r="W83" s="17"/>
      <c r="X83" s="17"/>
      <c r="Y83" s="18"/>
      <c r="Z83" s="19"/>
      <c r="AA83" s="19"/>
      <c r="AB83" s="19"/>
      <c r="AC83" s="19"/>
      <c r="AD83" s="135"/>
      <c r="AE83" s="18"/>
    </row>
    <row r="84" spans="1:31" ht="23.25" customHeight="1">
      <c r="A84" s="12"/>
      <c r="B84" s="12"/>
      <c r="C84" s="13"/>
      <c r="D84" s="13"/>
      <c r="E84" s="14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3"/>
      <c r="W84" s="17"/>
      <c r="X84" s="17"/>
      <c r="Y84" s="18"/>
      <c r="Z84" s="19"/>
      <c r="AA84" s="19"/>
      <c r="AB84" s="19"/>
      <c r="AC84" s="19"/>
      <c r="AD84" s="135"/>
      <c r="AE84" s="18"/>
    </row>
    <row r="85" spans="1:31" ht="23.25" customHeight="1">
      <c r="A85" s="12"/>
      <c r="B85" s="12"/>
      <c r="C85" s="13"/>
      <c r="D85" s="13"/>
      <c r="E85" s="14"/>
      <c r="F85" s="15"/>
      <c r="G85" s="15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3"/>
      <c r="W85" s="17"/>
      <c r="X85" s="17"/>
      <c r="Y85" s="18"/>
      <c r="Z85" s="19"/>
      <c r="AA85" s="19"/>
      <c r="AB85" s="19"/>
      <c r="AC85" s="19"/>
      <c r="AD85" s="135"/>
      <c r="AE85" s="18"/>
    </row>
    <row r="86" spans="1:31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20"/>
      <c r="V86" s="21"/>
      <c r="W86" s="22"/>
      <c r="X86" s="22"/>
      <c r="Y86" s="23"/>
      <c r="Z86" s="16"/>
      <c r="AA86" s="16"/>
      <c r="AB86" s="16"/>
      <c r="AC86" s="16"/>
      <c r="AD86" s="136"/>
      <c r="AE86" s="24"/>
    </row>
    <row r="87" spans="1:31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20"/>
      <c r="V87" s="21"/>
      <c r="W87" s="22"/>
      <c r="X87" s="22"/>
      <c r="Y87" s="23"/>
      <c r="Z87" s="16"/>
      <c r="AA87" s="16"/>
      <c r="AB87" s="16"/>
      <c r="AC87" s="16"/>
      <c r="AD87" s="136"/>
      <c r="AE87" s="24"/>
    </row>
    <row r="88" spans="1:31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20"/>
      <c r="V88" s="21"/>
      <c r="W88" s="22"/>
      <c r="X88" s="22"/>
      <c r="Y88" s="23"/>
      <c r="Z88" s="16"/>
      <c r="AA88" s="16"/>
      <c r="AB88" s="16"/>
      <c r="AC88" s="16"/>
      <c r="AD88" s="136"/>
      <c r="AE88" s="24"/>
    </row>
    <row r="89" spans="1:31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20"/>
      <c r="V89" s="21"/>
      <c r="W89" s="22"/>
      <c r="X89" s="22"/>
      <c r="Y89" s="23"/>
      <c r="Z89" s="16"/>
      <c r="AA89" s="16"/>
      <c r="AB89" s="16"/>
      <c r="AC89" s="16"/>
      <c r="AD89" s="136"/>
      <c r="AE89" s="24"/>
    </row>
    <row r="90" spans="1:31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20"/>
      <c r="V90" s="21"/>
      <c r="W90" s="22"/>
      <c r="X90" s="22"/>
      <c r="Y90" s="23"/>
      <c r="Z90" s="16"/>
      <c r="AA90" s="16"/>
      <c r="AB90" s="16"/>
      <c r="AC90" s="16"/>
      <c r="AD90" s="136"/>
      <c r="AE90" s="24"/>
    </row>
    <row r="91" spans="1:3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20"/>
      <c r="V91" s="21"/>
      <c r="W91" s="22"/>
      <c r="X91" s="22"/>
      <c r="Y91" s="23"/>
      <c r="Z91" s="16"/>
      <c r="AA91" s="16"/>
      <c r="AB91" s="16"/>
      <c r="AC91" s="16"/>
      <c r="AD91" s="136"/>
      <c r="AE91" s="24"/>
    </row>
    <row r="92" spans="1:31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20"/>
      <c r="V92" s="21"/>
      <c r="W92" s="22"/>
      <c r="X92" s="22"/>
      <c r="Y92" s="23"/>
      <c r="Z92" s="16"/>
      <c r="AA92" s="16"/>
      <c r="AB92" s="16"/>
      <c r="AC92" s="16"/>
      <c r="AD92" s="136"/>
      <c r="AE92" s="24"/>
    </row>
    <row r="93" spans="1:31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0"/>
      <c r="V93" s="21"/>
      <c r="W93" s="22"/>
      <c r="X93" s="22"/>
      <c r="Y93" s="23"/>
      <c r="Z93" s="16"/>
      <c r="AA93" s="16"/>
      <c r="AB93" s="16"/>
      <c r="AC93" s="16"/>
      <c r="AD93" s="136"/>
      <c r="AE93" s="24"/>
    </row>
    <row r="94" spans="1:31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20"/>
      <c r="V94" s="21"/>
      <c r="W94" s="22"/>
      <c r="X94" s="22"/>
      <c r="Y94" s="23"/>
      <c r="Z94" s="16"/>
      <c r="AA94" s="16"/>
      <c r="AB94" s="16"/>
      <c r="AC94" s="16"/>
      <c r="AD94" s="136"/>
      <c r="AE94" s="24"/>
    </row>
    <row r="95" spans="1:31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20"/>
      <c r="V95" s="21"/>
      <c r="W95" s="22"/>
      <c r="X95" s="22"/>
      <c r="Y95" s="23"/>
      <c r="Z95" s="16"/>
      <c r="AA95" s="16"/>
      <c r="AB95" s="16"/>
      <c r="AC95" s="16"/>
      <c r="AD95" s="136"/>
      <c r="AE95" s="24"/>
    </row>
    <row r="96" spans="1:31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20"/>
      <c r="V96" s="21"/>
      <c r="W96" s="22"/>
      <c r="X96" s="22"/>
      <c r="Y96" s="23"/>
      <c r="Z96" s="16"/>
      <c r="AA96" s="16"/>
      <c r="AB96" s="16"/>
      <c r="AC96" s="16"/>
      <c r="AD96" s="136"/>
      <c r="AE96" s="24"/>
    </row>
    <row r="97" spans="1:31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20"/>
      <c r="V97" s="21"/>
      <c r="W97" s="22"/>
      <c r="X97" s="22"/>
      <c r="Y97" s="23"/>
      <c r="Z97" s="16"/>
      <c r="AA97" s="16"/>
      <c r="AB97" s="16"/>
      <c r="AC97" s="16"/>
      <c r="AD97" s="136"/>
      <c r="AE97" s="24"/>
    </row>
    <row r="98" spans="1:31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20"/>
      <c r="V98" s="21"/>
      <c r="W98" s="22"/>
      <c r="X98" s="22"/>
      <c r="Y98" s="23"/>
      <c r="Z98" s="16"/>
      <c r="AA98" s="16"/>
      <c r="AB98" s="16"/>
      <c r="AC98" s="16"/>
      <c r="AD98" s="136"/>
      <c r="AE98" s="24"/>
    </row>
    <row r="99" spans="1:31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20"/>
      <c r="V99" s="21"/>
      <c r="W99" s="22"/>
      <c r="X99" s="22"/>
      <c r="Y99" s="23"/>
      <c r="Z99" s="16"/>
      <c r="AA99" s="16"/>
      <c r="AB99" s="16"/>
      <c r="AC99" s="16"/>
      <c r="AD99" s="136"/>
      <c r="AE99" s="24"/>
    </row>
    <row r="100" spans="1:31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20"/>
      <c r="V100" s="21"/>
      <c r="W100" s="22"/>
      <c r="X100" s="22"/>
      <c r="Y100" s="23"/>
      <c r="Z100" s="16"/>
      <c r="AA100" s="16"/>
      <c r="AB100" s="16"/>
      <c r="AC100" s="16"/>
      <c r="AD100" s="136"/>
      <c r="AE100" s="24"/>
    </row>
    <row r="101" spans="1:3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20"/>
      <c r="V101" s="21"/>
      <c r="W101" s="22"/>
      <c r="X101" s="22"/>
      <c r="Y101" s="23"/>
      <c r="Z101" s="16"/>
      <c r="AA101" s="16"/>
      <c r="AB101" s="16"/>
      <c r="AC101" s="16"/>
      <c r="AD101" s="136"/>
      <c r="AE101" s="24"/>
    </row>
    <row r="102" spans="1:31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20"/>
      <c r="V102" s="21"/>
      <c r="W102" s="22"/>
      <c r="X102" s="22"/>
      <c r="Y102" s="23"/>
      <c r="Z102" s="16"/>
      <c r="AA102" s="16"/>
      <c r="AB102" s="16"/>
      <c r="AC102" s="16"/>
      <c r="AD102" s="136"/>
      <c r="AE102" s="24"/>
    </row>
    <row r="103" spans="1:31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0"/>
      <c r="V103" s="21"/>
      <c r="W103" s="22"/>
      <c r="X103" s="22"/>
      <c r="Y103" s="23"/>
      <c r="Z103" s="16"/>
      <c r="AA103" s="16"/>
      <c r="AB103" s="16"/>
      <c r="AC103" s="16"/>
      <c r="AD103" s="136"/>
      <c r="AE103" s="24"/>
    </row>
    <row r="104" spans="1:31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20"/>
      <c r="V104" s="21"/>
      <c r="W104" s="22"/>
      <c r="X104" s="22"/>
      <c r="Y104" s="23"/>
      <c r="Z104" s="16"/>
      <c r="AA104" s="16"/>
      <c r="AB104" s="16"/>
      <c r="AC104" s="16"/>
      <c r="AD104" s="136"/>
      <c r="AE104" s="24"/>
    </row>
    <row r="105" spans="1:31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20"/>
      <c r="V105" s="21"/>
      <c r="W105" s="22"/>
      <c r="X105" s="22"/>
      <c r="Y105" s="23"/>
      <c r="Z105" s="16"/>
      <c r="AA105" s="16"/>
      <c r="AB105" s="16"/>
      <c r="AC105" s="16"/>
      <c r="AD105" s="136"/>
      <c r="AE105" s="24"/>
    </row>
    <row r="106" spans="1:31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20"/>
      <c r="V106" s="21"/>
      <c r="W106" s="22"/>
      <c r="X106" s="22"/>
      <c r="Y106" s="23"/>
      <c r="Z106" s="16"/>
      <c r="AA106" s="16"/>
      <c r="AB106" s="16"/>
      <c r="AC106" s="16"/>
      <c r="AD106" s="136"/>
      <c r="AE106" s="24"/>
    </row>
    <row r="107" spans="1:31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20"/>
      <c r="V107" s="21"/>
      <c r="W107" s="22"/>
      <c r="X107" s="22"/>
      <c r="Y107" s="23"/>
      <c r="Z107" s="16"/>
      <c r="AA107" s="16"/>
      <c r="AB107" s="16"/>
      <c r="AC107" s="16"/>
      <c r="AD107" s="136"/>
      <c r="AE107" s="24"/>
    </row>
    <row r="108" spans="1:31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0"/>
      <c r="V108" s="21"/>
      <c r="W108" s="22"/>
      <c r="X108" s="22"/>
      <c r="Y108" s="23"/>
      <c r="Z108" s="16"/>
      <c r="AA108" s="16"/>
      <c r="AB108" s="16"/>
      <c r="AC108" s="16"/>
      <c r="AD108" s="136"/>
      <c r="AE108" s="24"/>
    </row>
    <row r="109" spans="1:31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20"/>
      <c r="V109" s="21"/>
      <c r="W109" s="22"/>
      <c r="X109" s="22"/>
      <c r="Y109" s="23"/>
      <c r="Z109" s="16"/>
      <c r="AA109" s="16"/>
      <c r="AB109" s="16"/>
      <c r="AC109" s="16"/>
      <c r="AD109" s="136"/>
      <c r="AE109" s="24"/>
    </row>
    <row r="110" spans="1:31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20"/>
      <c r="V110" s="21"/>
      <c r="W110" s="22"/>
      <c r="X110" s="22"/>
      <c r="Y110" s="23"/>
      <c r="Z110" s="16"/>
      <c r="AA110" s="16"/>
      <c r="AB110" s="16"/>
      <c r="AC110" s="16"/>
      <c r="AD110" s="136"/>
      <c r="AE110" s="24"/>
    </row>
    <row r="111" spans="1:3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0"/>
      <c r="V111" s="21"/>
      <c r="W111" s="22"/>
      <c r="X111" s="22"/>
      <c r="Y111" s="23"/>
      <c r="Z111" s="16"/>
      <c r="AA111" s="16"/>
      <c r="AB111" s="16"/>
      <c r="AC111" s="16"/>
      <c r="AD111" s="136"/>
      <c r="AE111" s="24"/>
    </row>
    <row r="112" spans="1:31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20"/>
      <c r="V112" s="21"/>
      <c r="W112" s="22"/>
      <c r="X112" s="22"/>
      <c r="Y112" s="23"/>
      <c r="Z112" s="16"/>
      <c r="AA112" s="16"/>
      <c r="AB112" s="16"/>
      <c r="AC112" s="16"/>
      <c r="AD112" s="136"/>
      <c r="AE112" s="24"/>
    </row>
    <row r="113" spans="1:31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0"/>
      <c r="V113" s="21"/>
      <c r="W113" s="22"/>
      <c r="X113" s="22"/>
      <c r="Y113" s="23"/>
      <c r="Z113" s="16"/>
      <c r="AA113" s="16"/>
      <c r="AB113" s="16"/>
      <c r="AC113" s="16"/>
      <c r="AD113" s="136"/>
      <c r="AE113" s="24"/>
    </row>
    <row r="114" spans="1:31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20"/>
      <c r="V114" s="21"/>
      <c r="W114" s="22"/>
      <c r="X114" s="22"/>
      <c r="Y114" s="23"/>
      <c r="Z114" s="16"/>
      <c r="AA114" s="16"/>
      <c r="AB114" s="16"/>
      <c r="AC114" s="16"/>
      <c r="AD114" s="136"/>
      <c r="AE114" s="24"/>
    </row>
    <row r="115" spans="1:31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20"/>
      <c r="V115" s="21"/>
      <c r="W115" s="22"/>
      <c r="X115" s="22"/>
      <c r="Y115" s="23"/>
      <c r="Z115" s="16"/>
      <c r="AA115" s="16"/>
      <c r="AB115" s="16"/>
      <c r="AC115" s="16"/>
      <c r="AD115" s="136"/>
      <c r="AE115" s="24"/>
    </row>
    <row r="116" spans="1:31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0"/>
      <c r="V116" s="21"/>
      <c r="W116" s="22"/>
      <c r="X116" s="22"/>
      <c r="Y116" s="23"/>
      <c r="Z116" s="16"/>
      <c r="AA116" s="16"/>
      <c r="AB116" s="16"/>
      <c r="AC116" s="16"/>
      <c r="AD116" s="136"/>
      <c r="AE116" s="24"/>
    </row>
    <row r="117" spans="1:31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20"/>
      <c r="V117" s="21"/>
      <c r="W117" s="22"/>
      <c r="X117" s="22"/>
      <c r="Y117" s="23"/>
      <c r="Z117" s="16"/>
      <c r="AA117" s="16"/>
      <c r="AB117" s="16"/>
      <c r="AC117" s="16"/>
      <c r="AD117" s="136"/>
      <c r="AE117" s="24"/>
    </row>
    <row r="118" spans="1:31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20"/>
      <c r="V118" s="21"/>
      <c r="W118" s="22"/>
      <c r="X118" s="22"/>
      <c r="Y118" s="23"/>
      <c r="Z118" s="16"/>
      <c r="AA118" s="16"/>
      <c r="AB118" s="16"/>
      <c r="AC118" s="16"/>
      <c r="AD118" s="136"/>
      <c r="AE118" s="24"/>
    </row>
    <row r="119" spans="1:31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20"/>
      <c r="V119" s="21"/>
      <c r="W119" s="22"/>
      <c r="X119" s="22"/>
      <c r="Y119" s="23"/>
      <c r="Z119" s="16"/>
      <c r="AA119" s="16"/>
      <c r="AB119" s="16"/>
      <c r="AC119" s="16"/>
      <c r="AD119" s="136"/>
      <c r="AE119" s="24"/>
    </row>
    <row r="120" spans="1:31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20"/>
      <c r="V120" s="21"/>
      <c r="W120" s="22"/>
      <c r="X120" s="22"/>
      <c r="Y120" s="23"/>
      <c r="Z120" s="16"/>
      <c r="AA120" s="16"/>
      <c r="AB120" s="16"/>
      <c r="AC120" s="16"/>
      <c r="AD120" s="136"/>
      <c r="AE120" s="24"/>
    </row>
    <row r="121" spans="1:3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20"/>
      <c r="V121" s="21"/>
      <c r="W121" s="22"/>
      <c r="X121" s="22"/>
      <c r="Y121" s="23"/>
      <c r="Z121" s="16"/>
      <c r="AA121" s="16"/>
      <c r="AB121" s="16"/>
      <c r="AC121" s="16"/>
      <c r="AD121" s="136"/>
      <c r="AE121" s="24"/>
    </row>
    <row r="122" spans="1:31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20"/>
      <c r="V122" s="21"/>
      <c r="W122" s="22"/>
      <c r="X122" s="22"/>
      <c r="Y122" s="23"/>
      <c r="Z122" s="16"/>
      <c r="AA122" s="16"/>
      <c r="AB122" s="16"/>
      <c r="AC122" s="16"/>
      <c r="AD122" s="136"/>
      <c r="AE122" s="24"/>
    </row>
    <row r="123" spans="1:31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20"/>
      <c r="V123" s="21"/>
      <c r="W123" s="22"/>
      <c r="X123" s="22"/>
      <c r="Y123" s="23"/>
      <c r="Z123" s="16"/>
      <c r="AA123" s="16"/>
      <c r="AB123" s="16"/>
      <c r="AC123" s="16"/>
      <c r="AD123" s="136"/>
      <c r="AE123" s="24"/>
    </row>
    <row r="124" spans="1:31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20"/>
      <c r="V124" s="21"/>
      <c r="W124" s="22"/>
      <c r="X124" s="22"/>
      <c r="Y124" s="23"/>
      <c r="Z124" s="16"/>
      <c r="AA124" s="16"/>
      <c r="AB124" s="16"/>
      <c r="AC124" s="16"/>
      <c r="AD124" s="136"/>
      <c r="AE124" s="24"/>
    </row>
    <row r="125" spans="1:31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20"/>
      <c r="V125" s="21"/>
      <c r="W125" s="22"/>
      <c r="X125" s="22"/>
      <c r="Y125" s="23"/>
      <c r="Z125" s="16"/>
      <c r="AA125" s="16"/>
      <c r="AB125" s="16"/>
      <c r="AC125" s="16"/>
      <c r="AD125" s="136"/>
      <c r="AE125" s="24"/>
    </row>
    <row r="126" spans="1:31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20"/>
      <c r="V126" s="21"/>
      <c r="W126" s="22"/>
      <c r="X126" s="22"/>
      <c r="Y126" s="23"/>
      <c r="Z126" s="16"/>
      <c r="AA126" s="16"/>
      <c r="AB126" s="16"/>
      <c r="AC126" s="16"/>
      <c r="AD126" s="136"/>
      <c r="AE126" s="24"/>
    </row>
    <row r="127" spans="1:31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0"/>
      <c r="V127" s="21"/>
      <c r="W127" s="22"/>
      <c r="X127" s="22"/>
      <c r="Y127" s="23"/>
      <c r="Z127" s="16"/>
      <c r="AA127" s="16"/>
      <c r="AB127" s="16"/>
      <c r="AC127" s="16"/>
      <c r="AD127" s="136"/>
      <c r="AE127" s="24"/>
    </row>
    <row r="128" spans="1:31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20"/>
      <c r="V128" s="21"/>
      <c r="W128" s="22"/>
      <c r="X128" s="22"/>
      <c r="Y128" s="23"/>
      <c r="Z128" s="16"/>
      <c r="AA128" s="16"/>
      <c r="AB128" s="16"/>
      <c r="AC128" s="16"/>
      <c r="AD128" s="136"/>
      <c r="AE128" s="24"/>
    </row>
    <row r="129" spans="1:31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0"/>
      <c r="V129" s="21"/>
      <c r="W129" s="22"/>
      <c r="X129" s="22"/>
      <c r="Y129" s="23"/>
      <c r="Z129" s="16"/>
      <c r="AA129" s="16"/>
      <c r="AB129" s="16"/>
      <c r="AC129" s="16"/>
      <c r="AD129" s="136"/>
      <c r="AE129" s="24"/>
    </row>
    <row r="130" spans="1:31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0"/>
      <c r="V130" s="21"/>
      <c r="W130" s="22"/>
      <c r="X130" s="22"/>
      <c r="Y130" s="23"/>
      <c r="Z130" s="16"/>
      <c r="AA130" s="16"/>
      <c r="AB130" s="16"/>
      <c r="AC130" s="16"/>
      <c r="AD130" s="136"/>
      <c r="AE130" s="24"/>
    </row>
    <row r="131" spans="1: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20"/>
      <c r="V131" s="21"/>
      <c r="W131" s="22"/>
      <c r="X131" s="22"/>
      <c r="Y131" s="23"/>
      <c r="Z131" s="16"/>
      <c r="AA131" s="16"/>
      <c r="AB131" s="16"/>
      <c r="AC131" s="16"/>
      <c r="AD131" s="136"/>
      <c r="AE131" s="24"/>
    </row>
    <row r="132" spans="1:31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20"/>
      <c r="V132" s="21"/>
      <c r="W132" s="22"/>
      <c r="X132" s="22"/>
      <c r="Y132" s="23"/>
      <c r="Z132" s="16"/>
      <c r="AA132" s="16"/>
      <c r="AB132" s="16"/>
      <c r="AC132" s="16"/>
      <c r="AD132" s="136"/>
      <c r="AE132" s="24"/>
    </row>
    <row r="133" spans="1:31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0"/>
      <c r="V133" s="21"/>
      <c r="W133" s="22"/>
      <c r="X133" s="22"/>
      <c r="Y133" s="23"/>
      <c r="Z133" s="16"/>
      <c r="AA133" s="16"/>
      <c r="AB133" s="16"/>
      <c r="AC133" s="16"/>
      <c r="AD133" s="136"/>
      <c r="AE133" s="24"/>
    </row>
    <row r="134" spans="1:31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0"/>
      <c r="V134" s="21"/>
      <c r="W134" s="22"/>
      <c r="X134" s="22"/>
      <c r="Y134" s="23"/>
      <c r="Z134" s="16"/>
      <c r="AA134" s="16"/>
      <c r="AB134" s="16"/>
      <c r="AC134" s="16"/>
      <c r="AD134" s="136"/>
      <c r="AE134" s="24"/>
    </row>
    <row r="135" spans="1:31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20"/>
      <c r="V135" s="21"/>
      <c r="W135" s="22"/>
      <c r="X135" s="22"/>
      <c r="Y135" s="23"/>
      <c r="Z135" s="16"/>
      <c r="AA135" s="16"/>
      <c r="AB135" s="16"/>
      <c r="AC135" s="16"/>
      <c r="AD135" s="136"/>
      <c r="AE135" s="24"/>
    </row>
    <row r="136" spans="1:31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20"/>
      <c r="V136" s="21"/>
      <c r="W136" s="22"/>
      <c r="X136" s="22"/>
      <c r="Y136" s="23"/>
      <c r="Z136" s="16"/>
      <c r="AA136" s="16"/>
      <c r="AB136" s="16"/>
      <c r="AC136" s="16"/>
      <c r="AD136" s="136"/>
      <c r="AE136" s="24"/>
    </row>
    <row r="137" spans="1:31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20"/>
      <c r="V137" s="21"/>
      <c r="W137" s="22"/>
      <c r="X137" s="22"/>
      <c r="Y137" s="23"/>
      <c r="Z137" s="16"/>
      <c r="AA137" s="16"/>
      <c r="AB137" s="16"/>
      <c r="AC137" s="16"/>
      <c r="AD137" s="136"/>
      <c r="AE137" s="24"/>
    </row>
    <row r="138" spans="1:31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20"/>
      <c r="V138" s="21"/>
      <c r="W138" s="22"/>
      <c r="X138" s="22"/>
      <c r="Y138" s="23"/>
      <c r="Z138" s="16"/>
      <c r="AA138" s="16"/>
      <c r="AB138" s="16"/>
      <c r="AC138" s="16"/>
      <c r="AD138" s="136"/>
      <c r="AE138" s="24"/>
    </row>
    <row r="139" spans="1:31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20"/>
      <c r="V139" s="21"/>
      <c r="W139" s="22"/>
      <c r="X139" s="22"/>
      <c r="Y139" s="23"/>
      <c r="Z139" s="16"/>
      <c r="AA139" s="16"/>
      <c r="AB139" s="16"/>
      <c r="AC139" s="16"/>
      <c r="AD139" s="136"/>
      <c r="AE139" s="24"/>
    </row>
    <row r="140" spans="1:31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20"/>
      <c r="V140" s="21"/>
      <c r="W140" s="22"/>
      <c r="X140" s="22"/>
      <c r="Y140" s="23"/>
      <c r="Z140" s="16"/>
      <c r="AA140" s="16"/>
      <c r="AB140" s="16"/>
      <c r="AC140" s="16"/>
      <c r="AD140" s="136"/>
      <c r="AE140" s="24"/>
    </row>
    <row r="141" spans="1:3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20"/>
      <c r="V141" s="21"/>
      <c r="W141" s="22"/>
      <c r="X141" s="22"/>
      <c r="Y141" s="23"/>
      <c r="Z141" s="16"/>
      <c r="AA141" s="16"/>
      <c r="AB141" s="16"/>
      <c r="AC141" s="16"/>
      <c r="AD141" s="136"/>
      <c r="AE141" s="24"/>
    </row>
    <row r="142" spans="1:31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20"/>
      <c r="V142" s="21"/>
      <c r="W142" s="22"/>
      <c r="X142" s="22"/>
      <c r="Y142" s="23"/>
      <c r="Z142" s="16"/>
      <c r="AA142" s="16"/>
      <c r="AB142" s="16"/>
      <c r="AC142" s="16"/>
      <c r="AD142" s="136"/>
      <c r="AE142" s="24"/>
    </row>
    <row r="143" spans="1:31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20"/>
      <c r="V143" s="21"/>
      <c r="W143" s="22"/>
      <c r="X143" s="22"/>
      <c r="Y143" s="23"/>
      <c r="Z143" s="16"/>
      <c r="AA143" s="16"/>
      <c r="AB143" s="16"/>
      <c r="AC143" s="16"/>
      <c r="AD143" s="136"/>
      <c r="AE143" s="24"/>
    </row>
    <row r="144" spans="1:31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20"/>
      <c r="V144" s="21"/>
      <c r="W144" s="22"/>
      <c r="X144" s="22"/>
      <c r="Y144" s="23"/>
      <c r="Z144" s="16"/>
      <c r="AA144" s="16"/>
      <c r="AB144" s="16"/>
      <c r="AC144" s="16"/>
      <c r="AD144" s="136"/>
      <c r="AE144" s="24"/>
    </row>
    <row r="145" spans="1:31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20"/>
      <c r="V145" s="21"/>
      <c r="W145" s="22"/>
      <c r="X145" s="22"/>
      <c r="Y145" s="23"/>
      <c r="Z145" s="16"/>
      <c r="AA145" s="16"/>
      <c r="AB145" s="16"/>
      <c r="AC145" s="16"/>
      <c r="AD145" s="136"/>
      <c r="AE145" s="24"/>
    </row>
    <row r="146" spans="1:31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20"/>
      <c r="V146" s="21"/>
      <c r="W146" s="22"/>
      <c r="X146" s="22"/>
      <c r="Y146" s="23"/>
      <c r="Z146" s="16"/>
      <c r="AA146" s="16"/>
      <c r="AB146" s="16"/>
      <c r="AC146" s="16"/>
      <c r="AD146" s="136"/>
      <c r="AE146" s="24"/>
    </row>
    <row r="147" spans="1:31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20"/>
      <c r="V147" s="21"/>
      <c r="W147" s="22"/>
      <c r="X147" s="22"/>
      <c r="Y147" s="23"/>
      <c r="Z147" s="16"/>
      <c r="AA147" s="16"/>
      <c r="AB147" s="16"/>
      <c r="AC147" s="16"/>
      <c r="AD147" s="136"/>
      <c r="AE147" s="24"/>
    </row>
    <row r="148" spans="1:31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20"/>
      <c r="V148" s="21"/>
      <c r="W148" s="22"/>
      <c r="X148" s="22"/>
      <c r="Y148" s="23"/>
      <c r="Z148" s="16"/>
      <c r="AA148" s="16"/>
      <c r="AB148" s="16"/>
      <c r="AC148" s="16"/>
      <c r="AD148" s="136"/>
      <c r="AE148" s="24"/>
    </row>
    <row r="149" spans="1:31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0"/>
      <c r="V149" s="21"/>
      <c r="W149" s="22"/>
      <c r="X149" s="22"/>
      <c r="Y149" s="23"/>
      <c r="Z149" s="16"/>
      <c r="AA149" s="16"/>
      <c r="AB149" s="16"/>
      <c r="AC149" s="16"/>
      <c r="AD149" s="136"/>
      <c r="AE149" s="24"/>
    </row>
    <row r="150" spans="1:31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20"/>
      <c r="V150" s="21"/>
      <c r="W150" s="22"/>
      <c r="X150" s="22"/>
      <c r="Y150" s="23"/>
      <c r="Z150" s="16"/>
      <c r="AA150" s="16"/>
      <c r="AB150" s="16"/>
      <c r="AC150" s="16"/>
      <c r="AD150" s="136"/>
      <c r="AE150" s="24"/>
    </row>
    <row r="151" spans="1:3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0"/>
      <c r="V151" s="21"/>
      <c r="W151" s="22"/>
      <c r="X151" s="22"/>
      <c r="Y151" s="23"/>
      <c r="Z151" s="16"/>
      <c r="AA151" s="16"/>
      <c r="AB151" s="16"/>
      <c r="AC151" s="16"/>
      <c r="AD151" s="136"/>
      <c r="AE151" s="24"/>
    </row>
    <row r="152" spans="1:31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20"/>
      <c r="V152" s="21"/>
      <c r="W152" s="22"/>
      <c r="X152" s="22"/>
      <c r="Y152" s="23"/>
      <c r="Z152" s="16"/>
      <c r="AA152" s="16"/>
      <c r="AB152" s="16"/>
      <c r="AC152" s="16"/>
      <c r="AD152" s="136"/>
      <c r="AE152" s="24"/>
    </row>
    <row r="153" spans="1:31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20"/>
      <c r="V153" s="21"/>
      <c r="W153" s="22"/>
      <c r="X153" s="22"/>
      <c r="Y153" s="23"/>
      <c r="Z153" s="16"/>
      <c r="AA153" s="16"/>
      <c r="AB153" s="16"/>
      <c r="AC153" s="16"/>
      <c r="AD153" s="136"/>
      <c r="AE153" s="24"/>
    </row>
    <row r="154" spans="1:31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20"/>
      <c r="V154" s="21"/>
      <c r="W154" s="22"/>
      <c r="X154" s="22"/>
      <c r="Y154" s="23"/>
      <c r="Z154" s="16"/>
      <c r="AA154" s="16"/>
      <c r="AB154" s="16"/>
      <c r="AC154" s="16"/>
      <c r="AD154" s="136"/>
      <c r="AE154" s="24"/>
    </row>
    <row r="155" spans="1:31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20"/>
      <c r="V155" s="21"/>
      <c r="W155" s="22"/>
      <c r="X155" s="22"/>
      <c r="Y155" s="23"/>
      <c r="Z155" s="16"/>
      <c r="AA155" s="16"/>
      <c r="AB155" s="16"/>
      <c r="AC155" s="16"/>
      <c r="AD155" s="136"/>
      <c r="AE155" s="24"/>
    </row>
    <row r="156" spans="1:31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0"/>
      <c r="V156" s="21"/>
      <c r="W156" s="22"/>
      <c r="X156" s="22"/>
      <c r="Y156" s="23"/>
      <c r="Z156" s="16"/>
      <c r="AA156" s="16"/>
      <c r="AB156" s="16"/>
      <c r="AC156" s="16"/>
      <c r="AD156" s="136"/>
      <c r="AE156" s="24"/>
    </row>
    <row r="157" spans="1:31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0"/>
      <c r="V157" s="21"/>
      <c r="W157" s="22"/>
      <c r="X157" s="22"/>
      <c r="Y157" s="23"/>
      <c r="Z157" s="16"/>
      <c r="AA157" s="16"/>
      <c r="AB157" s="16"/>
      <c r="AC157" s="16"/>
      <c r="AD157" s="136"/>
      <c r="AE157" s="24"/>
    </row>
    <row r="158" spans="1:31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0"/>
      <c r="V158" s="21"/>
      <c r="W158" s="22"/>
      <c r="X158" s="22"/>
      <c r="Y158" s="23"/>
      <c r="Z158" s="16"/>
      <c r="AA158" s="16"/>
      <c r="AB158" s="16"/>
      <c r="AC158" s="16"/>
      <c r="AD158" s="136"/>
      <c r="AE158" s="24"/>
    </row>
    <row r="159" spans="1:31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0"/>
      <c r="V159" s="21"/>
      <c r="W159" s="22"/>
      <c r="X159" s="22"/>
      <c r="Y159" s="23"/>
      <c r="Z159" s="16"/>
      <c r="AA159" s="16"/>
      <c r="AB159" s="16"/>
      <c r="AC159" s="16"/>
      <c r="AD159" s="136"/>
      <c r="AE159" s="24"/>
    </row>
    <row r="160" spans="1:31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20"/>
      <c r="V160" s="21"/>
      <c r="W160" s="22"/>
      <c r="X160" s="22"/>
      <c r="Y160" s="23"/>
      <c r="Z160" s="16"/>
      <c r="AA160" s="16"/>
      <c r="AB160" s="16"/>
      <c r="AC160" s="16"/>
      <c r="AD160" s="136"/>
      <c r="AE160" s="24"/>
    </row>
    <row r="161" spans="1:3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0"/>
      <c r="V161" s="21"/>
      <c r="W161" s="22"/>
      <c r="X161" s="22"/>
      <c r="Y161" s="23"/>
      <c r="Z161" s="16"/>
      <c r="AA161" s="16"/>
      <c r="AB161" s="16"/>
      <c r="AC161" s="16"/>
      <c r="AD161" s="136"/>
      <c r="AE161" s="24"/>
    </row>
    <row r="162" spans="1:31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20"/>
      <c r="V162" s="21"/>
      <c r="W162" s="22"/>
      <c r="X162" s="22"/>
      <c r="Y162" s="23"/>
      <c r="Z162" s="16"/>
      <c r="AA162" s="16"/>
      <c r="AB162" s="16"/>
      <c r="AC162" s="16"/>
      <c r="AD162" s="136"/>
      <c r="AE162" s="24"/>
    </row>
    <row r="163" spans="1:31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20"/>
      <c r="V163" s="21"/>
      <c r="W163" s="22"/>
      <c r="X163" s="22"/>
      <c r="Y163" s="23"/>
      <c r="Z163" s="16"/>
      <c r="AA163" s="16"/>
      <c r="AB163" s="16"/>
      <c r="AC163" s="16"/>
      <c r="AD163" s="136"/>
      <c r="AE163" s="24"/>
    </row>
    <row r="164" spans="1:31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20"/>
      <c r="V164" s="21"/>
      <c r="W164" s="22"/>
      <c r="X164" s="22"/>
      <c r="Y164" s="23"/>
      <c r="Z164" s="16"/>
      <c r="AA164" s="16"/>
      <c r="AB164" s="16"/>
      <c r="AC164" s="16"/>
      <c r="AD164" s="136"/>
      <c r="AE164" s="24"/>
    </row>
    <row r="165" spans="1:31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20"/>
      <c r="V165" s="21"/>
      <c r="W165" s="22"/>
      <c r="X165" s="22"/>
      <c r="Y165" s="23"/>
      <c r="Z165" s="16"/>
      <c r="AA165" s="16"/>
      <c r="AB165" s="16"/>
      <c r="AC165" s="16"/>
      <c r="AD165" s="136"/>
      <c r="AE165" s="24"/>
    </row>
    <row r="166" spans="1:31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20"/>
      <c r="V166" s="21"/>
      <c r="W166" s="22"/>
      <c r="X166" s="22"/>
      <c r="Y166" s="23"/>
      <c r="Z166" s="16"/>
      <c r="AA166" s="16"/>
      <c r="AB166" s="16"/>
      <c r="AC166" s="16"/>
      <c r="AD166" s="136"/>
      <c r="AE166" s="24"/>
    </row>
    <row r="167" spans="1:31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20"/>
      <c r="V167" s="21"/>
      <c r="W167" s="22"/>
      <c r="X167" s="22"/>
      <c r="Y167" s="23"/>
      <c r="Z167" s="16"/>
      <c r="AA167" s="16"/>
      <c r="AB167" s="16"/>
      <c r="AC167" s="16"/>
      <c r="AD167" s="136"/>
      <c r="AE167" s="24"/>
    </row>
    <row r="168" spans="1:31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20"/>
      <c r="V168" s="21"/>
      <c r="W168" s="22"/>
      <c r="X168" s="22"/>
      <c r="Y168" s="23"/>
      <c r="Z168" s="16"/>
      <c r="AA168" s="16"/>
      <c r="AB168" s="16"/>
      <c r="AC168" s="16"/>
      <c r="AD168" s="136"/>
      <c r="AE168" s="24"/>
    </row>
    <row r="169" spans="1:31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20"/>
      <c r="V169" s="21"/>
      <c r="W169" s="22"/>
      <c r="X169" s="22"/>
      <c r="Y169" s="23"/>
      <c r="Z169" s="16"/>
      <c r="AA169" s="16"/>
      <c r="AB169" s="16"/>
      <c r="AC169" s="16"/>
      <c r="AD169" s="136"/>
      <c r="AE169" s="24"/>
    </row>
    <row r="170" spans="1:31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20"/>
      <c r="V170" s="21"/>
      <c r="W170" s="22"/>
      <c r="X170" s="22"/>
      <c r="Y170" s="23"/>
      <c r="Z170" s="16"/>
      <c r="AA170" s="16"/>
      <c r="AB170" s="16"/>
      <c r="AC170" s="16"/>
      <c r="AD170" s="136"/>
      <c r="AE170" s="24"/>
    </row>
    <row r="171" spans="1:3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20"/>
      <c r="V171" s="21"/>
      <c r="W171" s="22"/>
      <c r="X171" s="22"/>
      <c r="Y171" s="23"/>
      <c r="Z171" s="16"/>
      <c r="AA171" s="16"/>
      <c r="AB171" s="16"/>
      <c r="AC171" s="16"/>
      <c r="AD171" s="136"/>
      <c r="AE171" s="24"/>
    </row>
    <row r="172" spans="1:31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20"/>
      <c r="V172" s="21"/>
      <c r="W172" s="22"/>
      <c r="X172" s="22"/>
      <c r="Y172" s="23"/>
      <c r="Z172" s="16"/>
      <c r="AA172" s="16"/>
      <c r="AB172" s="16"/>
      <c r="AC172" s="16"/>
      <c r="AD172" s="136"/>
      <c r="AE172" s="24"/>
    </row>
    <row r="173" spans="1:31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20"/>
      <c r="V173" s="21"/>
      <c r="W173" s="22"/>
      <c r="X173" s="22"/>
      <c r="Y173" s="23"/>
      <c r="Z173" s="16"/>
      <c r="AA173" s="16"/>
      <c r="AB173" s="16"/>
      <c r="AC173" s="16"/>
      <c r="AD173" s="136"/>
      <c r="AE173" s="24"/>
    </row>
    <row r="174" spans="1:31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20"/>
      <c r="V174" s="21"/>
      <c r="W174" s="22"/>
      <c r="X174" s="22"/>
      <c r="Y174" s="23"/>
      <c r="Z174" s="16"/>
      <c r="AA174" s="16"/>
      <c r="AB174" s="16"/>
      <c r="AC174" s="16"/>
      <c r="AD174" s="136"/>
      <c r="AE174" s="24"/>
    </row>
    <row r="175" spans="1:31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20"/>
      <c r="V175" s="21"/>
      <c r="W175" s="22"/>
      <c r="X175" s="22"/>
      <c r="Y175" s="23"/>
      <c r="Z175" s="16"/>
      <c r="AA175" s="16"/>
      <c r="AB175" s="16"/>
      <c r="AC175" s="16"/>
      <c r="AD175" s="136"/>
      <c r="AE175" s="24"/>
    </row>
    <row r="176" spans="1:31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0"/>
      <c r="V176" s="21"/>
      <c r="W176" s="22"/>
      <c r="X176" s="22"/>
      <c r="Y176" s="23"/>
      <c r="Z176" s="16"/>
      <c r="AA176" s="16"/>
      <c r="AB176" s="16"/>
      <c r="AC176" s="16"/>
      <c r="AD176" s="136"/>
      <c r="AE176" s="24"/>
    </row>
    <row r="177" spans="1:31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20"/>
      <c r="V177" s="21"/>
      <c r="W177" s="22"/>
      <c r="X177" s="22"/>
      <c r="Y177" s="23"/>
      <c r="Z177" s="16"/>
      <c r="AA177" s="16"/>
      <c r="AB177" s="16"/>
      <c r="AC177" s="16"/>
      <c r="AD177" s="136"/>
      <c r="AE177" s="24"/>
    </row>
    <row r="178" spans="1:31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20"/>
      <c r="V178" s="21"/>
      <c r="W178" s="22"/>
      <c r="X178" s="22"/>
      <c r="Y178" s="23"/>
      <c r="Z178" s="16"/>
      <c r="AA178" s="16"/>
      <c r="AB178" s="16"/>
      <c r="AC178" s="16"/>
      <c r="AD178" s="136"/>
      <c r="AE178" s="24"/>
    </row>
    <row r="179" spans="1:31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20"/>
      <c r="V179" s="21"/>
      <c r="W179" s="22"/>
      <c r="X179" s="22"/>
      <c r="Y179" s="23"/>
      <c r="Z179" s="16"/>
      <c r="AA179" s="16"/>
      <c r="AB179" s="16"/>
      <c r="AC179" s="16"/>
      <c r="AD179" s="136"/>
      <c r="AE179" s="24"/>
    </row>
    <row r="180" spans="1:31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0"/>
      <c r="V180" s="21"/>
      <c r="W180" s="22"/>
      <c r="X180" s="22"/>
      <c r="Y180" s="23"/>
      <c r="Z180" s="16"/>
      <c r="AA180" s="16"/>
      <c r="AB180" s="16"/>
      <c r="AC180" s="16"/>
      <c r="AD180" s="136"/>
      <c r="AE180" s="24"/>
    </row>
    <row r="181" spans="1:3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20"/>
      <c r="V181" s="21"/>
      <c r="W181" s="22"/>
      <c r="X181" s="22"/>
      <c r="Y181" s="23"/>
      <c r="Z181" s="16"/>
      <c r="AA181" s="16"/>
      <c r="AB181" s="16"/>
      <c r="AC181" s="16"/>
      <c r="AD181" s="136"/>
      <c r="AE181" s="24"/>
    </row>
    <row r="182" spans="1:31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20"/>
      <c r="V182" s="21"/>
      <c r="W182" s="22"/>
      <c r="X182" s="22"/>
      <c r="Y182" s="23"/>
      <c r="Z182" s="16"/>
      <c r="AA182" s="16"/>
      <c r="AB182" s="16"/>
      <c r="AC182" s="16"/>
      <c r="AD182" s="136"/>
      <c r="AE182" s="24"/>
    </row>
    <row r="183" spans="1:31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20"/>
      <c r="V183" s="21"/>
      <c r="W183" s="22"/>
      <c r="X183" s="22"/>
      <c r="Y183" s="23"/>
      <c r="Z183" s="16"/>
      <c r="AA183" s="16"/>
      <c r="AB183" s="16"/>
      <c r="AC183" s="16"/>
      <c r="AD183" s="136"/>
      <c r="AE183" s="24"/>
    </row>
    <row r="184" spans="1:31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20"/>
      <c r="V184" s="21"/>
      <c r="W184" s="22"/>
      <c r="X184" s="22"/>
      <c r="Y184" s="23"/>
      <c r="Z184" s="16"/>
      <c r="AA184" s="16"/>
      <c r="AB184" s="16"/>
      <c r="AC184" s="16"/>
      <c r="AD184" s="136"/>
      <c r="AE184" s="24"/>
    </row>
    <row r="185" spans="1:31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0"/>
      <c r="V185" s="21"/>
      <c r="W185" s="22"/>
      <c r="X185" s="22"/>
      <c r="Y185" s="23"/>
      <c r="Z185" s="16"/>
      <c r="AA185" s="16"/>
      <c r="AB185" s="16"/>
      <c r="AC185" s="16"/>
      <c r="AD185" s="136"/>
      <c r="AE185" s="24"/>
    </row>
    <row r="186" spans="1:31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20"/>
      <c r="V186" s="21"/>
      <c r="W186" s="22"/>
      <c r="X186" s="22"/>
      <c r="Y186" s="23"/>
      <c r="Z186" s="16"/>
      <c r="AA186" s="16"/>
      <c r="AB186" s="16"/>
      <c r="AC186" s="16"/>
      <c r="AD186" s="136"/>
      <c r="AE186" s="24"/>
    </row>
    <row r="187" spans="1:31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20"/>
      <c r="V187" s="21"/>
      <c r="W187" s="22"/>
      <c r="X187" s="22"/>
      <c r="Y187" s="23"/>
      <c r="Z187" s="16"/>
      <c r="AA187" s="16"/>
      <c r="AB187" s="16"/>
      <c r="AC187" s="16"/>
      <c r="AD187" s="136"/>
      <c r="AE187" s="24"/>
    </row>
    <row r="188" spans="1:31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20"/>
      <c r="V188" s="21"/>
      <c r="W188" s="22"/>
      <c r="X188" s="22"/>
      <c r="Y188" s="23"/>
      <c r="Z188" s="16"/>
      <c r="AA188" s="16"/>
      <c r="AB188" s="16"/>
      <c r="AC188" s="16"/>
      <c r="AD188" s="136"/>
      <c r="AE188" s="24"/>
    </row>
    <row r="189" spans="1:31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0"/>
      <c r="V189" s="21"/>
      <c r="W189" s="22"/>
      <c r="X189" s="22"/>
      <c r="Y189" s="23"/>
      <c r="Z189" s="16"/>
      <c r="AA189" s="16"/>
      <c r="AB189" s="16"/>
      <c r="AC189" s="16"/>
      <c r="AD189" s="136"/>
      <c r="AE189" s="24"/>
    </row>
    <row r="190" spans="1:31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20"/>
      <c r="V190" s="21"/>
      <c r="W190" s="22"/>
      <c r="X190" s="22"/>
      <c r="Y190" s="23"/>
      <c r="Z190" s="16"/>
      <c r="AA190" s="16"/>
      <c r="AB190" s="16"/>
      <c r="AC190" s="16"/>
      <c r="AD190" s="136"/>
      <c r="AE190" s="24"/>
    </row>
    <row r="191" spans="1:3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20"/>
      <c r="V191" s="21"/>
      <c r="W191" s="22"/>
      <c r="X191" s="22"/>
      <c r="Y191" s="23"/>
      <c r="Z191" s="16"/>
      <c r="AA191" s="16"/>
      <c r="AB191" s="16"/>
      <c r="AC191" s="16"/>
      <c r="AD191" s="136"/>
      <c r="AE191" s="24"/>
    </row>
    <row r="192" spans="1:31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20"/>
      <c r="V192" s="21"/>
      <c r="W192" s="22"/>
      <c r="X192" s="22"/>
      <c r="Y192" s="23"/>
      <c r="Z192" s="16"/>
      <c r="AA192" s="16"/>
      <c r="AB192" s="16"/>
      <c r="AC192" s="16"/>
      <c r="AD192" s="136"/>
      <c r="AE192" s="24"/>
    </row>
    <row r="193" spans="1:31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20"/>
      <c r="V193" s="21"/>
      <c r="W193" s="22"/>
      <c r="X193" s="22"/>
      <c r="Y193" s="23"/>
      <c r="Z193" s="16"/>
      <c r="AA193" s="16"/>
      <c r="AB193" s="16"/>
      <c r="AC193" s="16"/>
      <c r="AD193" s="136"/>
      <c r="AE193" s="24"/>
    </row>
    <row r="194" spans="1:31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20"/>
      <c r="V194" s="21"/>
      <c r="W194" s="22"/>
      <c r="X194" s="22"/>
      <c r="Y194" s="23"/>
      <c r="Z194" s="16"/>
      <c r="AA194" s="16"/>
      <c r="AB194" s="16"/>
      <c r="AC194" s="16"/>
      <c r="AD194" s="136"/>
      <c r="AE194" s="24"/>
    </row>
    <row r="195" spans="1:31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20"/>
      <c r="V195" s="21"/>
      <c r="W195" s="22"/>
      <c r="X195" s="22"/>
      <c r="Y195" s="23"/>
      <c r="Z195" s="16"/>
      <c r="AA195" s="16"/>
      <c r="AB195" s="16"/>
      <c r="AC195" s="16"/>
      <c r="AD195" s="136"/>
      <c r="AE195" s="24"/>
    </row>
    <row r="196" spans="1:31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20"/>
      <c r="V196" s="21"/>
      <c r="W196" s="22"/>
      <c r="X196" s="22"/>
      <c r="Y196" s="23"/>
      <c r="Z196" s="16"/>
      <c r="AA196" s="16"/>
      <c r="AB196" s="16"/>
      <c r="AC196" s="16"/>
      <c r="AD196" s="136"/>
      <c r="AE196" s="24"/>
    </row>
    <row r="197" spans="1:31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20"/>
      <c r="V197" s="21"/>
      <c r="W197" s="22"/>
      <c r="X197" s="22"/>
      <c r="Y197" s="23"/>
      <c r="Z197" s="16"/>
      <c r="AA197" s="16"/>
      <c r="AB197" s="16"/>
      <c r="AC197" s="16"/>
      <c r="AD197" s="136"/>
      <c r="AE197" s="24"/>
    </row>
    <row r="198" spans="1:31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20"/>
      <c r="V198" s="21"/>
      <c r="W198" s="22"/>
      <c r="X198" s="22"/>
      <c r="Y198" s="23"/>
      <c r="Z198" s="16"/>
      <c r="AA198" s="16"/>
      <c r="AB198" s="16"/>
      <c r="AC198" s="16"/>
      <c r="AD198" s="136"/>
      <c r="AE198" s="24"/>
    </row>
    <row r="199" spans="1:31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20"/>
      <c r="V199" s="21"/>
      <c r="W199" s="22"/>
      <c r="X199" s="22"/>
      <c r="Y199" s="23"/>
      <c r="Z199" s="16"/>
      <c r="AA199" s="16"/>
      <c r="AB199" s="16"/>
      <c r="AC199" s="16"/>
      <c r="AD199" s="136"/>
      <c r="AE199" s="24"/>
    </row>
    <row r="200" spans="1:31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20"/>
      <c r="V200" s="21"/>
      <c r="W200" s="22"/>
      <c r="X200" s="22"/>
      <c r="Y200" s="23"/>
      <c r="Z200" s="16"/>
      <c r="AA200" s="16"/>
      <c r="AB200" s="16"/>
      <c r="AC200" s="16"/>
      <c r="AD200" s="136"/>
      <c r="AE200" s="24"/>
    </row>
    <row r="201" spans="1:3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20"/>
      <c r="V201" s="21"/>
      <c r="W201" s="22"/>
      <c r="X201" s="22"/>
      <c r="Y201" s="23"/>
      <c r="Z201" s="16"/>
      <c r="AA201" s="16"/>
      <c r="AB201" s="16"/>
      <c r="AC201" s="16"/>
      <c r="AD201" s="136"/>
      <c r="AE201" s="24"/>
    </row>
    <row r="202" spans="1:31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20"/>
      <c r="V202" s="21"/>
      <c r="W202" s="22"/>
      <c r="X202" s="22"/>
      <c r="Y202" s="23"/>
      <c r="Z202" s="16"/>
      <c r="AA202" s="16"/>
      <c r="AB202" s="16"/>
      <c r="AC202" s="16"/>
      <c r="AD202" s="136"/>
      <c r="AE202" s="24"/>
    </row>
    <row r="203" spans="1:31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20"/>
      <c r="V203" s="21"/>
      <c r="W203" s="22"/>
      <c r="X203" s="22"/>
      <c r="Y203" s="23"/>
      <c r="Z203" s="16"/>
      <c r="AA203" s="16"/>
      <c r="AB203" s="16"/>
      <c r="AC203" s="16"/>
      <c r="AD203" s="136"/>
      <c r="AE203" s="24"/>
    </row>
    <row r="204" spans="1:31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20"/>
      <c r="V204" s="21"/>
      <c r="W204" s="22"/>
      <c r="X204" s="22"/>
      <c r="Y204" s="23"/>
      <c r="Z204" s="16"/>
      <c r="AA204" s="16"/>
      <c r="AB204" s="16"/>
      <c r="AC204" s="16"/>
      <c r="AD204" s="136"/>
      <c r="AE204" s="24"/>
    </row>
    <row r="205" spans="1:31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20"/>
      <c r="V205" s="21"/>
      <c r="W205" s="22"/>
      <c r="X205" s="22"/>
      <c r="Y205" s="23"/>
      <c r="Z205" s="16"/>
      <c r="AA205" s="16"/>
      <c r="AB205" s="16"/>
      <c r="AC205" s="16"/>
      <c r="AD205" s="136"/>
      <c r="AE205" s="24"/>
    </row>
    <row r="206" spans="1:31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20"/>
      <c r="V206" s="21"/>
      <c r="W206" s="22"/>
      <c r="X206" s="22"/>
      <c r="Y206" s="23"/>
      <c r="Z206" s="16"/>
      <c r="AA206" s="16"/>
      <c r="AB206" s="16"/>
      <c r="AC206" s="16"/>
      <c r="AD206" s="136"/>
      <c r="AE206" s="24"/>
    </row>
    <row r="207" spans="1:31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20"/>
      <c r="V207" s="21"/>
      <c r="W207" s="22"/>
      <c r="X207" s="22"/>
      <c r="Y207" s="23"/>
      <c r="Z207" s="16"/>
      <c r="AA207" s="16"/>
      <c r="AB207" s="16"/>
      <c r="AC207" s="16"/>
      <c r="AD207" s="136"/>
      <c r="AE207" s="24"/>
    </row>
    <row r="208" spans="1:31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20"/>
      <c r="V208" s="21"/>
      <c r="W208" s="22"/>
      <c r="X208" s="22"/>
      <c r="Y208" s="23"/>
      <c r="Z208" s="16"/>
      <c r="AA208" s="16"/>
      <c r="AB208" s="16"/>
      <c r="AC208" s="16"/>
      <c r="AD208" s="136"/>
      <c r="AE208" s="24"/>
    </row>
    <row r="209" spans="1:31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20"/>
      <c r="V209" s="21"/>
      <c r="W209" s="22"/>
      <c r="X209" s="22"/>
      <c r="Y209" s="23"/>
      <c r="Z209" s="16"/>
      <c r="AA209" s="16"/>
      <c r="AB209" s="16"/>
      <c r="AC209" s="16"/>
      <c r="AD209" s="136"/>
      <c r="AE209" s="24"/>
    </row>
    <row r="210" spans="1:31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20"/>
      <c r="V210" s="21"/>
      <c r="W210" s="22"/>
      <c r="X210" s="22"/>
      <c r="Y210" s="23"/>
      <c r="Z210" s="16"/>
      <c r="AA210" s="16"/>
      <c r="AB210" s="16"/>
      <c r="AC210" s="16"/>
      <c r="AD210" s="136"/>
      <c r="AE210" s="24"/>
    </row>
    <row r="211" spans="1:3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20"/>
      <c r="V211" s="21"/>
      <c r="W211" s="22"/>
      <c r="X211" s="22"/>
      <c r="Y211" s="23"/>
      <c r="Z211" s="16"/>
      <c r="AA211" s="16"/>
      <c r="AB211" s="16"/>
      <c r="AC211" s="16"/>
      <c r="AD211" s="136"/>
      <c r="AE211" s="24"/>
    </row>
    <row r="212" spans="1:31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20"/>
      <c r="V212" s="21"/>
      <c r="W212" s="22"/>
      <c r="X212" s="22"/>
      <c r="Y212" s="23"/>
      <c r="Z212" s="16"/>
      <c r="AA212" s="16"/>
      <c r="AB212" s="16"/>
      <c r="AC212" s="16"/>
      <c r="AD212" s="136"/>
      <c r="AE212" s="24"/>
    </row>
    <row r="213" spans="1:31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20"/>
      <c r="V213" s="21"/>
      <c r="W213" s="22"/>
      <c r="X213" s="22"/>
      <c r="Y213" s="23"/>
      <c r="Z213" s="16"/>
      <c r="AA213" s="16"/>
      <c r="AB213" s="16"/>
      <c r="AC213" s="16"/>
      <c r="AD213" s="136"/>
      <c r="AE213" s="24"/>
    </row>
    <row r="214" spans="1:31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20"/>
      <c r="V214" s="21"/>
      <c r="W214" s="22"/>
      <c r="X214" s="22"/>
      <c r="Y214" s="23"/>
      <c r="Z214" s="16"/>
      <c r="AA214" s="16"/>
      <c r="AB214" s="16"/>
      <c r="AC214" s="16"/>
      <c r="AD214" s="136"/>
      <c r="AE214" s="24"/>
    </row>
    <row r="215" spans="1:31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20"/>
      <c r="V215" s="21"/>
      <c r="W215" s="22"/>
      <c r="X215" s="22"/>
      <c r="Y215" s="23"/>
      <c r="Z215" s="16"/>
      <c r="AA215" s="16"/>
      <c r="AB215" s="16"/>
      <c r="AC215" s="16"/>
      <c r="AD215" s="136"/>
      <c r="AE215" s="24"/>
    </row>
    <row r="216" spans="1:31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20"/>
      <c r="V216" s="21"/>
      <c r="W216" s="22"/>
      <c r="X216" s="22"/>
      <c r="Y216" s="23"/>
      <c r="Z216" s="16"/>
      <c r="AA216" s="16"/>
      <c r="AB216" s="16"/>
      <c r="AC216" s="16"/>
      <c r="AD216" s="136"/>
      <c r="AE216" s="24"/>
    </row>
    <row r="217" spans="1:31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0"/>
      <c r="V217" s="21"/>
      <c r="W217" s="22"/>
      <c r="X217" s="22"/>
      <c r="Y217" s="23"/>
      <c r="Z217" s="16"/>
      <c r="AA217" s="16"/>
      <c r="AB217" s="16"/>
      <c r="AC217" s="16"/>
      <c r="AD217" s="136"/>
      <c r="AE217" s="24"/>
    </row>
    <row r="218" spans="1:31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20"/>
      <c r="V218" s="21"/>
      <c r="W218" s="22"/>
      <c r="X218" s="22"/>
      <c r="Y218" s="23"/>
      <c r="Z218" s="16"/>
      <c r="AA218" s="16"/>
      <c r="AB218" s="16"/>
      <c r="AC218" s="16"/>
      <c r="AD218" s="136"/>
      <c r="AE218" s="24"/>
    </row>
    <row r="219" spans="1:31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20"/>
      <c r="V219" s="21"/>
      <c r="W219" s="22"/>
      <c r="X219" s="22"/>
      <c r="Y219" s="23"/>
      <c r="Z219" s="16"/>
      <c r="AA219" s="16"/>
      <c r="AB219" s="16"/>
      <c r="AC219" s="16"/>
      <c r="AD219" s="136"/>
      <c r="AE219" s="24"/>
    </row>
    <row r="220" spans="1:31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20"/>
      <c r="V220" s="21"/>
      <c r="W220" s="22"/>
      <c r="X220" s="22"/>
      <c r="Y220" s="23"/>
      <c r="Z220" s="16"/>
      <c r="AA220" s="16"/>
      <c r="AB220" s="16"/>
      <c r="AC220" s="16"/>
      <c r="AD220" s="136"/>
      <c r="AE220" s="24"/>
    </row>
    <row r="221" spans="1:3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20"/>
      <c r="V221" s="21"/>
      <c r="W221" s="22"/>
      <c r="X221" s="22"/>
      <c r="Y221" s="23"/>
      <c r="Z221" s="16"/>
      <c r="AA221" s="16"/>
      <c r="AB221" s="16"/>
      <c r="AC221" s="16"/>
      <c r="AD221" s="136"/>
      <c r="AE221" s="24"/>
    </row>
    <row r="222" spans="1:31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20"/>
      <c r="V222" s="21"/>
      <c r="W222" s="22"/>
      <c r="X222" s="22"/>
      <c r="Y222" s="23"/>
      <c r="Z222" s="16"/>
      <c r="AA222" s="16"/>
      <c r="AB222" s="16"/>
      <c r="AC222" s="16"/>
      <c r="AD222" s="136"/>
      <c r="AE222" s="24"/>
    </row>
    <row r="223" spans="1:31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20"/>
      <c r="V223" s="21"/>
      <c r="W223" s="22"/>
      <c r="X223" s="22"/>
      <c r="Y223" s="23"/>
      <c r="Z223" s="16"/>
      <c r="AA223" s="16"/>
      <c r="AB223" s="16"/>
      <c r="AC223" s="16"/>
      <c r="AD223" s="136"/>
      <c r="AE223" s="24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36"/>
      <c r="AE224" s="24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5">
    <mergeCell ref="S3:S4"/>
    <mergeCell ref="U3:U4"/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A3:A4"/>
    <mergeCell ref="B3:B4"/>
    <mergeCell ref="C3:C4"/>
    <mergeCell ref="D3:D4"/>
    <mergeCell ref="E3:E4"/>
    <mergeCell ref="AB12:AC12"/>
    <mergeCell ref="AD12:AD13"/>
    <mergeCell ref="Z3:AA3"/>
    <mergeCell ref="AB3:AC3"/>
    <mergeCell ref="U11:AE11"/>
    <mergeCell ref="U12:U13"/>
    <mergeCell ref="V12:V13"/>
    <mergeCell ref="W12:W13"/>
    <mergeCell ref="X12:X13"/>
    <mergeCell ref="AE12:AE13"/>
    <mergeCell ref="V3:V4"/>
    <mergeCell ref="W3:W4"/>
    <mergeCell ref="X3:X4"/>
    <mergeCell ref="Y3:Y4"/>
    <mergeCell ref="Y12:Y13"/>
    <mergeCell ref="Z12:AA12"/>
  </mergeCells>
  <conditionalFormatting sqref="Z5">
    <cfRule type="containsBlanks" dxfId="12" priority="1">
      <formula>LEN(TRIM(Z5))=0</formula>
    </cfRule>
  </conditionalFormatting>
  <conditionalFormatting sqref="AE5">
    <cfRule type="containsBlanks" dxfId="11" priority="2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AE992"/>
  <sheetViews>
    <sheetView topLeftCell="U41" workbookViewId="0">
      <selection activeCell="U12" sqref="U12:AE36"/>
    </sheetView>
  </sheetViews>
  <sheetFormatPr defaultColWidth="12.5703125" defaultRowHeight="15" customHeight="1"/>
  <cols>
    <col min="1" max="1" width="10.85546875" hidden="1" customWidth="1"/>
    <col min="2" max="2" width="13.28515625" hidden="1" customWidth="1"/>
    <col min="3" max="3" width="23.42578125" hidden="1" customWidth="1"/>
    <col min="4" max="4" width="24" hidden="1" customWidth="1"/>
    <col min="5" max="5" width="12.140625" hidden="1" customWidth="1"/>
    <col min="6" max="6" width="18.5703125" hidden="1" customWidth="1"/>
    <col min="7" max="12" width="10.7109375" hidden="1" customWidth="1"/>
    <col min="13" max="13" width="22.85546875" hidden="1" customWidth="1"/>
    <col min="14" max="14" width="10.28515625" hidden="1" customWidth="1"/>
    <col min="15" max="19" width="12.5703125" hidden="1"/>
    <col min="20" max="20" width="18" hidden="1" customWidth="1"/>
    <col min="21" max="21" width="6.140625" customWidth="1"/>
    <col min="22" max="22" width="24.85546875" customWidth="1"/>
    <col min="23" max="23" width="15.28515625" customWidth="1"/>
    <col min="24" max="24" width="16.5703125" customWidth="1"/>
    <col min="25" max="25" width="13.85546875" customWidth="1"/>
    <col min="26" max="26" width="23.5703125" customWidth="1"/>
    <col min="27" max="27" width="17.140625" customWidth="1"/>
    <col min="28" max="28" width="24.140625" customWidth="1"/>
    <col min="29" max="29" width="16.42578125" customWidth="1"/>
    <col min="30" max="30" width="18.28515625" customWidth="1"/>
    <col min="31" max="31" width="25.140625" customWidth="1"/>
  </cols>
  <sheetData>
    <row r="1" spans="1:31" ht="17.25" customHeight="1">
      <c r="A1" s="375"/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6"/>
      <c r="AE1" s="245" t="s">
        <v>0</v>
      </c>
    </row>
    <row r="2" spans="1:31" ht="63" customHeight="1">
      <c r="A2" s="1"/>
      <c r="B2" s="324" t="s">
        <v>476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2"/>
      <c r="Q2" s="2"/>
      <c r="R2" s="2"/>
      <c r="S2" s="2"/>
      <c r="T2" s="2"/>
      <c r="U2" s="363" t="s">
        <v>477</v>
      </c>
      <c r="V2" s="370"/>
      <c r="W2" s="370"/>
      <c r="X2" s="370"/>
      <c r="Y2" s="370"/>
      <c r="Z2" s="370"/>
      <c r="AA2" s="370"/>
      <c r="AB2" s="370"/>
      <c r="AC2" s="370"/>
      <c r="AD2" s="370"/>
      <c r="AE2" s="370"/>
    </row>
    <row r="3" spans="1:31" ht="54" customHeight="1">
      <c r="A3" s="318" t="s">
        <v>3</v>
      </c>
      <c r="B3" s="318" t="s">
        <v>4</v>
      </c>
      <c r="C3" s="320" t="s">
        <v>5</v>
      </c>
      <c r="D3" s="320" t="s">
        <v>6</v>
      </c>
      <c r="E3" s="321" t="s">
        <v>7</v>
      </c>
      <c r="F3" s="326" t="s">
        <v>8</v>
      </c>
      <c r="G3" s="327" t="s">
        <v>9</v>
      </c>
      <c r="H3" s="328"/>
      <c r="I3" s="329" t="s">
        <v>10</v>
      </c>
      <c r="J3" s="328"/>
      <c r="K3" s="330" t="s">
        <v>11</v>
      </c>
      <c r="L3" s="331"/>
      <c r="M3" s="332" t="s">
        <v>12</v>
      </c>
      <c r="N3" s="334" t="s">
        <v>13</v>
      </c>
      <c r="O3" s="335" t="s">
        <v>14</v>
      </c>
      <c r="P3" s="336"/>
      <c r="Q3" s="337" t="s">
        <v>15</v>
      </c>
      <c r="R3" s="328"/>
      <c r="S3" s="322" t="s">
        <v>16</v>
      </c>
      <c r="T3" s="3"/>
      <c r="U3" s="379" t="s">
        <v>17</v>
      </c>
      <c r="V3" s="379" t="s">
        <v>18</v>
      </c>
      <c r="W3" s="378" t="s">
        <v>19</v>
      </c>
      <c r="X3" s="378" t="s">
        <v>20</v>
      </c>
      <c r="Y3" s="379" t="s">
        <v>21</v>
      </c>
      <c r="Z3" s="377" t="s">
        <v>22</v>
      </c>
      <c r="AA3" s="370"/>
      <c r="AB3" s="377" t="s">
        <v>23</v>
      </c>
      <c r="AC3" s="370"/>
      <c r="AD3" s="379" t="s">
        <v>24</v>
      </c>
      <c r="AE3" s="379" t="s">
        <v>25</v>
      </c>
    </row>
    <row r="4" spans="1:31" ht="40.5" customHeight="1">
      <c r="A4" s="319"/>
      <c r="B4" s="319"/>
      <c r="C4" s="319"/>
      <c r="D4" s="319"/>
      <c r="E4" s="319"/>
      <c r="F4" s="319"/>
      <c r="G4" s="4" t="s">
        <v>26</v>
      </c>
      <c r="H4" s="4" t="s">
        <v>27</v>
      </c>
      <c r="I4" s="5" t="s">
        <v>26</v>
      </c>
      <c r="J4" s="5" t="s">
        <v>27</v>
      </c>
      <c r="K4" s="6" t="s">
        <v>28</v>
      </c>
      <c r="L4" s="7" t="s">
        <v>29</v>
      </c>
      <c r="M4" s="333"/>
      <c r="N4" s="319"/>
      <c r="O4" s="8" t="s">
        <v>30</v>
      </c>
      <c r="P4" s="9" t="s">
        <v>26</v>
      </c>
      <c r="Q4" s="10" t="s">
        <v>31</v>
      </c>
      <c r="R4" s="10" t="s">
        <v>32</v>
      </c>
      <c r="S4" s="323"/>
      <c r="T4" s="11"/>
      <c r="U4" s="370"/>
      <c r="V4" s="370"/>
      <c r="W4" s="370"/>
      <c r="X4" s="370"/>
      <c r="Y4" s="370"/>
      <c r="Z4" s="246" t="s">
        <v>33</v>
      </c>
      <c r="AA4" s="246" t="s">
        <v>34</v>
      </c>
      <c r="AB4" s="246" t="s">
        <v>35</v>
      </c>
      <c r="AC4" s="246" t="s">
        <v>36</v>
      </c>
      <c r="AD4" s="370"/>
      <c r="AE4" s="370"/>
    </row>
    <row r="5" spans="1:31" ht="111.75" customHeight="1">
      <c r="A5" s="12"/>
      <c r="B5" s="12"/>
      <c r="C5" s="13"/>
      <c r="D5" s="13"/>
      <c r="E5" s="14"/>
      <c r="F5" s="15"/>
      <c r="G5" s="15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70">
        <v>1</v>
      </c>
      <c r="V5" s="217" t="s">
        <v>478</v>
      </c>
      <c r="W5" s="218">
        <v>36500</v>
      </c>
      <c r="X5" s="219">
        <v>36500</v>
      </c>
      <c r="Y5" s="216" t="s">
        <v>43</v>
      </c>
      <c r="Z5" s="216" t="s">
        <v>479</v>
      </c>
      <c r="AA5" s="218">
        <f t="shared" ref="AA5:AA6" si="0">+W5</f>
        <v>36500</v>
      </c>
      <c r="AB5" s="216" t="str">
        <f t="shared" ref="AB5:AB6" si="1">+Z5</f>
        <v>นายแดนชัย 
อนุพงษ์ไพศาล</v>
      </c>
      <c r="AC5" s="218">
        <f t="shared" ref="AC5:AC6" si="2">+W5</f>
        <v>36500</v>
      </c>
      <c r="AD5" s="216" t="s">
        <v>40</v>
      </c>
      <c r="AE5" s="216" t="s">
        <v>480</v>
      </c>
    </row>
    <row r="6" spans="1:31" ht="84.75" customHeight="1">
      <c r="A6" s="12"/>
      <c r="B6" s="12"/>
      <c r="C6" s="13"/>
      <c r="D6" s="13"/>
      <c r="E6" s="14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70">
        <v>2</v>
      </c>
      <c r="V6" s="217" t="s">
        <v>481</v>
      </c>
      <c r="W6" s="218">
        <v>179398.2</v>
      </c>
      <c r="X6" s="219">
        <v>179398.2</v>
      </c>
      <c r="Y6" s="216" t="s">
        <v>43</v>
      </c>
      <c r="Z6" s="216" t="s">
        <v>482</v>
      </c>
      <c r="AA6" s="218">
        <f t="shared" si="0"/>
        <v>179398.2</v>
      </c>
      <c r="AB6" s="216" t="str">
        <f t="shared" si="1"/>
        <v>บริษัท สุริยโลหะการ จำกัด</v>
      </c>
      <c r="AC6" s="218">
        <f t="shared" si="2"/>
        <v>179398.2</v>
      </c>
      <c r="AD6" s="216" t="s">
        <v>40</v>
      </c>
      <c r="AE6" s="216" t="s">
        <v>483</v>
      </c>
    </row>
    <row r="7" spans="1:31" ht="105.75" customHeight="1">
      <c r="A7" s="12"/>
      <c r="B7" s="12"/>
      <c r="C7" s="13"/>
      <c r="D7" s="13"/>
      <c r="E7" s="14"/>
      <c r="F7" s="15"/>
      <c r="G7" s="15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70">
        <v>3</v>
      </c>
      <c r="V7" s="217" t="s">
        <v>484</v>
      </c>
      <c r="W7" s="218">
        <v>2417300</v>
      </c>
      <c r="X7" s="219">
        <v>2417300</v>
      </c>
      <c r="Y7" s="173" t="s">
        <v>63</v>
      </c>
      <c r="Z7" s="216" t="s">
        <v>485</v>
      </c>
      <c r="AA7" s="218">
        <v>2289000</v>
      </c>
      <c r="AB7" s="216" t="s">
        <v>485</v>
      </c>
      <c r="AC7" s="218">
        <v>2289000</v>
      </c>
      <c r="AD7" s="220" t="s">
        <v>65</v>
      </c>
      <c r="AE7" s="216" t="s">
        <v>968</v>
      </c>
    </row>
    <row r="8" spans="1:31" ht="63">
      <c r="A8" s="12"/>
      <c r="B8" s="12"/>
      <c r="C8" s="13"/>
      <c r="D8" s="13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70">
        <v>4</v>
      </c>
      <c r="V8" s="247" t="s">
        <v>916</v>
      </c>
      <c r="W8" s="374" t="s">
        <v>917</v>
      </c>
      <c r="X8" s="374"/>
      <c r="Y8" s="374"/>
      <c r="Z8" s="374"/>
      <c r="AA8" s="374"/>
      <c r="AB8" s="374"/>
      <c r="AC8" s="374"/>
      <c r="AD8" s="374"/>
      <c r="AE8" s="173" t="s">
        <v>976</v>
      </c>
    </row>
    <row r="9" spans="1:31" ht="63">
      <c r="A9" s="12"/>
      <c r="B9" s="12"/>
      <c r="C9" s="13"/>
      <c r="D9" s="13"/>
      <c r="E9" s="14"/>
      <c r="F9" s="15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70">
        <v>5</v>
      </c>
      <c r="V9" s="247" t="s">
        <v>916</v>
      </c>
      <c r="W9" s="374" t="s">
        <v>917</v>
      </c>
      <c r="X9" s="374"/>
      <c r="Y9" s="374"/>
      <c r="Z9" s="374"/>
      <c r="AA9" s="374"/>
      <c r="AB9" s="374"/>
      <c r="AC9" s="374"/>
      <c r="AD9" s="374"/>
      <c r="AE9" s="173" t="s">
        <v>977</v>
      </c>
    </row>
    <row r="10" spans="1:31" ht="103.5" customHeight="1">
      <c r="A10" s="12"/>
      <c r="B10" s="12"/>
      <c r="C10" s="13"/>
      <c r="D10" s="13"/>
      <c r="E10" s="14"/>
      <c r="F10" s="15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70">
        <v>6</v>
      </c>
      <c r="V10" s="217" t="s">
        <v>486</v>
      </c>
      <c r="W10" s="218">
        <v>1500000</v>
      </c>
      <c r="X10" s="219">
        <v>1500000</v>
      </c>
      <c r="Y10" s="173" t="s">
        <v>63</v>
      </c>
      <c r="Z10" s="216" t="s">
        <v>458</v>
      </c>
      <c r="AA10" s="218">
        <v>1495000</v>
      </c>
      <c r="AB10" s="216" t="s">
        <v>458</v>
      </c>
      <c r="AC10" s="218">
        <v>1495000</v>
      </c>
      <c r="AD10" s="220" t="s">
        <v>65</v>
      </c>
      <c r="AE10" s="216" t="s">
        <v>969</v>
      </c>
    </row>
    <row r="11" spans="1:31" ht="103.5" customHeight="1">
      <c r="A11" s="12"/>
      <c r="B11" s="12"/>
      <c r="C11" s="13"/>
      <c r="D11" s="13"/>
      <c r="E11" s="14"/>
      <c r="F11" s="15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9"/>
      <c r="V11" s="130"/>
      <c r="W11" s="131"/>
      <c r="X11" s="214"/>
      <c r="Y11" s="168"/>
      <c r="Z11" s="132"/>
      <c r="AA11" s="131"/>
      <c r="AB11" s="132"/>
      <c r="AC11" s="131"/>
      <c r="AD11" s="215"/>
      <c r="AE11" s="132"/>
    </row>
    <row r="12" spans="1:31" ht="62.25" customHeight="1">
      <c r="A12" s="12"/>
      <c r="B12" s="12"/>
      <c r="C12" s="13"/>
      <c r="D12" s="13"/>
      <c r="E12" s="14"/>
      <c r="F12" s="15"/>
      <c r="G12" s="15"/>
      <c r="H12" s="1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63" t="s">
        <v>487</v>
      </c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</row>
    <row r="13" spans="1:31" ht="42" customHeight="1">
      <c r="A13" s="12"/>
      <c r="B13" s="12"/>
      <c r="C13" s="13"/>
      <c r="D13" s="13"/>
      <c r="E13" s="14"/>
      <c r="F13" s="15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01" t="s">
        <v>17</v>
      </c>
      <c r="V13" s="301" t="s">
        <v>18</v>
      </c>
      <c r="W13" s="310" t="s">
        <v>19</v>
      </c>
      <c r="X13" s="310" t="s">
        <v>20</v>
      </c>
      <c r="Y13" s="301" t="s">
        <v>21</v>
      </c>
      <c r="Z13" s="297" t="s">
        <v>22</v>
      </c>
      <c r="AA13" s="369"/>
      <c r="AB13" s="297" t="s">
        <v>23</v>
      </c>
      <c r="AC13" s="369"/>
      <c r="AD13" s="301" t="s">
        <v>24</v>
      </c>
      <c r="AE13" s="301" t="s">
        <v>25</v>
      </c>
    </row>
    <row r="14" spans="1:31" ht="38.25" customHeight="1">
      <c r="A14" s="12"/>
      <c r="B14" s="12"/>
      <c r="C14" s="13"/>
      <c r="D14" s="13"/>
      <c r="E14" s="14"/>
      <c r="F14" s="15"/>
      <c r="G14" s="15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302"/>
      <c r="V14" s="302"/>
      <c r="W14" s="302"/>
      <c r="X14" s="302"/>
      <c r="Y14" s="302"/>
      <c r="Z14" s="80" t="s">
        <v>33</v>
      </c>
      <c r="AA14" s="80" t="s">
        <v>34</v>
      </c>
      <c r="AB14" s="80" t="s">
        <v>35</v>
      </c>
      <c r="AC14" s="80" t="s">
        <v>36</v>
      </c>
      <c r="AD14" s="302"/>
      <c r="AE14" s="302"/>
    </row>
    <row r="15" spans="1:31" s="52" customFormat="1" ht="126">
      <c r="A15" s="89"/>
      <c r="B15" s="89"/>
      <c r="C15" s="90"/>
      <c r="D15" s="90"/>
      <c r="E15" s="181"/>
      <c r="F15" s="182"/>
      <c r="G15" s="182"/>
      <c r="H15" s="182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62">
        <v>7</v>
      </c>
      <c r="V15" s="85" t="s">
        <v>488</v>
      </c>
      <c r="W15" s="184">
        <v>37000</v>
      </c>
      <c r="X15" s="184">
        <v>37000</v>
      </c>
      <c r="Y15" s="87" t="s">
        <v>43</v>
      </c>
      <c r="Z15" s="88" t="s">
        <v>489</v>
      </c>
      <c r="AA15" s="88">
        <f t="shared" ref="AA15:AA18" si="3">+W15</f>
        <v>37000</v>
      </c>
      <c r="AB15" s="88" t="str">
        <f t="shared" ref="AB15:AB18" si="4">+Z15</f>
        <v>นายวีรยุทธ 
ผลประกายศิลป์</v>
      </c>
      <c r="AC15" s="88">
        <f t="shared" ref="AC15:AC18" si="5">+W15</f>
        <v>37000</v>
      </c>
      <c r="AD15" s="87" t="s">
        <v>40</v>
      </c>
      <c r="AE15" s="87" t="s">
        <v>490</v>
      </c>
    </row>
    <row r="16" spans="1:31" s="52" customFormat="1" ht="105">
      <c r="A16" s="89"/>
      <c r="B16" s="89"/>
      <c r="C16" s="90"/>
      <c r="D16" s="90"/>
      <c r="E16" s="181"/>
      <c r="F16" s="182"/>
      <c r="G16" s="182"/>
      <c r="H16" s="182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62">
        <v>8</v>
      </c>
      <c r="V16" s="85" t="s">
        <v>491</v>
      </c>
      <c r="W16" s="184">
        <v>12000</v>
      </c>
      <c r="X16" s="184">
        <f t="shared" ref="X16:X18" si="6">W16</f>
        <v>12000</v>
      </c>
      <c r="Y16" s="87" t="s">
        <v>43</v>
      </c>
      <c r="Z16" s="88" t="s">
        <v>492</v>
      </c>
      <c r="AA16" s="88">
        <f t="shared" si="3"/>
        <v>12000</v>
      </c>
      <c r="AB16" s="88" t="str">
        <f t="shared" si="4"/>
        <v>นายอนุวัฒน์ 
นาคพวัน</v>
      </c>
      <c r="AC16" s="88">
        <f t="shared" si="5"/>
        <v>12000</v>
      </c>
      <c r="AD16" s="87" t="s">
        <v>40</v>
      </c>
      <c r="AE16" s="87" t="s">
        <v>493</v>
      </c>
    </row>
    <row r="17" spans="1:31" s="52" customFormat="1" ht="126">
      <c r="A17" s="89"/>
      <c r="B17" s="89"/>
      <c r="C17" s="90"/>
      <c r="D17" s="90"/>
      <c r="E17" s="181"/>
      <c r="F17" s="182"/>
      <c r="G17" s="182"/>
      <c r="H17" s="182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198">
        <v>9</v>
      </c>
      <c r="V17" s="110" t="s">
        <v>494</v>
      </c>
      <c r="W17" s="185">
        <v>15000</v>
      </c>
      <c r="X17" s="185">
        <f t="shared" si="6"/>
        <v>15000</v>
      </c>
      <c r="Y17" s="113" t="s">
        <v>43</v>
      </c>
      <c r="Z17" s="114" t="s">
        <v>495</v>
      </c>
      <c r="AA17" s="114">
        <f t="shared" si="3"/>
        <v>15000</v>
      </c>
      <c r="AB17" s="114" t="str">
        <f t="shared" si="4"/>
        <v>นางสาวหทัย 
กิรานุชิตพงศ์</v>
      </c>
      <c r="AC17" s="114">
        <f t="shared" si="5"/>
        <v>15000</v>
      </c>
      <c r="AD17" s="113" t="s">
        <v>40</v>
      </c>
      <c r="AE17" s="113" t="s">
        <v>496</v>
      </c>
    </row>
    <row r="18" spans="1:31" s="52" customFormat="1" ht="84">
      <c r="A18" s="89"/>
      <c r="B18" s="89"/>
      <c r="C18" s="90"/>
      <c r="D18" s="90"/>
      <c r="E18" s="181"/>
      <c r="F18" s="182"/>
      <c r="G18" s="182"/>
      <c r="H18" s="182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62">
        <v>8</v>
      </c>
      <c r="V18" s="150" t="s">
        <v>497</v>
      </c>
      <c r="W18" s="184">
        <v>33000</v>
      </c>
      <c r="X18" s="184">
        <f t="shared" si="6"/>
        <v>33000</v>
      </c>
      <c r="Y18" s="87" t="s">
        <v>43</v>
      </c>
      <c r="Z18" s="88" t="s">
        <v>280</v>
      </c>
      <c r="AA18" s="88">
        <f t="shared" si="3"/>
        <v>33000</v>
      </c>
      <c r="AB18" s="88" t="str">
        <f t="shared" si="4"/>
        <v>นายกิตติภัต ระตินัย</v>
      </c>
      <c r="AC18" s="88">
        <f t="shared" si="5"/>
        <v>33000</v>
      </c>
      <c r="AD18" s="87" t="s">
        <v>40</v>
      </c>
      <c r="AE18" s="87" t="s">
        <v>498</v>
      </c>
    </row>
    <row r="19" spans="1:31" s="52" customFormat="1" ht="126">
      <c r="A19" s="89"/>
      <c r="B19" s="89"/>
      <c r="C19" s="90"/>
      <c r="D19" s="90"/>
      <c r="E19" s="181"/>
      <c r="F19" s="182"/>
      <c r="G19" s="182"/>
      <c r="H19" s="182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62">
        <v>9</v>
      </c>
      <c r="V19" s="110" t="s">
        <v>499</v>
      </c>
      <c r="W19" s="185">
        <v>55000</v>
      </c>
      <c r="X19" s="185">
        <f>W19</f>
        <v>55000</v>
      </c>
      <c r="Y19" s="113" t="s">
        <v>43</v>
      </c>
      <c r="Z19" s="114" t="s">
        <v>500</v>
      </c>
      <c r="AA19" s="114">
        <f t="shared" ref="AA19:AA25" si="7">+W19</f>
        <v>55000</v>
      </c>
      <c r="AB19" s="114" t="str">
        <f t="shared" ref="AB19:AB25" si="8">+Z19</f>
        <v>นายภาคภูมิ ลมูลพันธ์</v>
      </c>
      <c r="AC19" s="114">
        <f t="shared" ref="AC19:AC25" si="9">+W19</f>
        <v>55000</v>
      </c>
      <c r="AD19" s="113" t="s">
        <v>40</v>
      </c>
      <c r="AE19" s="113" t="s">
        <v>501</v>
      </c>
    </row>
    <row r="20" spans="1:31" s="52" customFormat="1" ht="63">
      <c r="A20" s="89"/>
      <c r="B20" s="89"/>
      <c r="C20" s="90"/>
      <c r="D20" s="90"/>
      <c r="E20" s="181"/>
      <c r="F20" s="182"/>
      <c r="G20" s="182"/>
      <c r="H20" s="182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198">
        <v>10</v>
      </c>
      <c r="V20" s="85" t="s">
        <v>502</v>
      </c>
      <c r="W20" s="184">
        <v>83374.399999999994</v>
      </c>
      <c r="X20" s="184">
        <v>29960</v>
      </c>
      <c r="Y20" s="87" t="s">
        <v>43</v>
      </c>
      <c r="Z20" s="88" t="s">
        <v>503</v>
      </c>
      <c r="AA20" s="88">
        <f t="shared" si="7"/>
        <v>83374.399999999994</v>
      </c>
      <c r="AB20" s="88" t="str">
        <f t="shared" si="8"/>
        <v>บริษัท เดอะเบสท์ มัลติมีเดีย โปรเฟสชั่นแนล จำกัด</v>
      </c>
      <c r="AC20" s="88">
        <f t="shared" si="9"/>
        <v>83374.399999999994</v>
      </c>
      <c r="AD20" s="87" t="s">
        <v>40</v>
      </c>
      <c r="AE20" s="87" t="s">
        <v>504</v>
      </c>
    </row>
    <row r="21" spans="1:31" s="52" customFormat="1" ht="105">
      <c r="A21" s="89"/>
      <c r="B21" s="89"/>
      <c r="C21" s="90"/>
      <c r="D21" s="90"/>
      <c r="E21" s="181"/>
      <c r="F21" s="182"/>
      <c r="G21" s="182"/>
      <c r="H21" s="182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62">
        <v>11</v>
      </c>
      <c r="V21" s="85" t="s">
        <v>505</v>
      </c>
      <c r="W21" s="184">
        <v>13696</v>
      </c>
      <c r="X21" s="184">
        <f t="shared" ref="X21:X25" si="10">W21</f>
        <v>13696</v>
      </c>
      <c r="Y21" s="87" t="s">
        <v>43</v>
      </c>
      <c r="Z21" s="88" t="s">
        <v>503</v>
      </c>
      <c r="AA21" s="88">
        <f t="shared" si="7"/>
        <v>13696</v>
      </c>
      <c r="AB21" s="88" t="str">
        <f t="shared" si="8"/>
        <v>บริษัท เดอะเบสท์ มัลติมีเดีย โปรเฟสชั่นแนล จำกัด</v>
      </c>
      <c r="AC21" s="88">
        <f t="shared" si="9"/>
        <v>13696</v>
      </c>
      <c r="AD21" s="87" t="s">
        <v>40</v>
      </c>
      <c r="AE21" s="87" t="s">
        <v>506</v>
      </c>
    </row>
    <row r="22" spans="1:31" s="52" customFormat="1" ht="105">
      <c r="A22" s="89"/>
      <c r="B22" s="89"/>
      <c r="C22" s="90"/>
      <c r="D22" s="90"/>
      <c r="E22" s="181"/>
      <c r="F22" s="182"/>
      <c r="G22" s="182"/>
      <c r="H22" s="182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62">
        <v>12</v>
      </c>
      <c r="V22" s="85" t="s">
        <v>507</v>
      </c>
      <c r="W22" s="184">
        <v>29500</v>
      </c>
      <c r="X22" s="184">
        <f t="shared" si="10"/>
        <v>29500</v>
      </c>
      <c r="Y22" s="87" t="s">
        <v>43</v>
      </c>
      <c r="Z22" s="88" t="s">
        <v>508</v>
      </c>
      <c r="AA22" s="88">
        <f t="shared" si="7"/>
        <v>29500</v>
      </c>
      <c r="AB22" s="88" t="str">
        <f t="shared" si="8"/>
        <v>หจก. เอ.พี.ที.ทรานส์</v>
      </c>
      <c r="AC22" s="88">
        <f t="shared" si="9"/>
        <v>29500</v>
      </c>
      <c r="AD22" s="87" t="s">
        <v>40</v>
      </c>
      <c r="AE22" s="87" t="s">
        <v>509</v>
      </c>
    </row>
    <row r="23" spans="1:31" s="52" customFormat="1" ht="126">
      <c r="A23" s="89"/>
      <c r="B23" s="89"/>
      <c r="C23" s="90"/>
      <c r="D23" s="90"/>
      <c r="E23" s="181"/>
      <c r="F23" s="182"/>
      <c r="G23" s="182"/>
      <c r="H23" s="182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198">
        <v>13</v>
      </c>
      <c r="V23" s="85" t="s">
        <v>510</v>
      </c>
      <c r="W23" s="184">
        <v>195000</v>
      </c>
      <c r="X23" s="184">
        <f t="shared" si="10"/>
        <v>195000</v>
      </c>
      <c r="Y23" s="87" t="s">
        <v>43</v>
      </c>
      <c r="Z23" s="88" t="s">
        <v>444</v>
      </c>
      <c r="AA23" s="88">
        <f t="shared" si="7"/>
        <v>195000</v>
      </c>
      <c r="AB23" s="88" t="str">
        <f t="shared" si="8"/>
        <v>นายวรกร พัวพัน</v>
      </c>
      <c r="AC23" s="88">
        <f t="shared" si="9"/>
        <v>195000</v>
      </c>
      <c r="AD23" s="87" t="s">
        <v>40</v>
      </c>
      <c r="AE23" s="87" t="s">
        <v>511</v>
      </c>
    </row>
    <row r="24" spans="1:31" s="52" customFormat="1" ht="105">
      <c r="A24" s="89"/>
      <c r="B24" s="89"/>
      <c r="C24" s="90"/>
      <c r="D24" s="90"/>
      <c r="E24" s="181"/>
      <c r="F24" s="182"/>
      <c r="G24" s="182"/>
      <c r="H24" s="182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62">
        <v>14</v>
      </c>
      <c r="V24" s="110" t="s">
        <v>512</v>
      </c>
      <c r="W24" s="185">
        <v>80000</v>
      </c>
      <c r="X24" s="185">
        <f t="shared" si="10"/>
        <v>80000</v>
      </c>
      <c r="Y24" s="113" t="s">
        <v>43</v>
      </c>
      <c r="Z24" s="114" t="s">
        <v>513</v>
      </c>
      <c r="AA24" s="114">
        <f t="shared" si="7"/>
        <v>80000</v>
      </c>
      <c r="AB24" s="114" t="str">
        <f t="shared" si="8"/>
        <v>นายฐิติพงษ์ สมบูรณ์เลิศ</v>
      </c>
      <c r="AC24" s="114">
        <f t="shared" si="9"/>
        <v>80000</v>
      </c>
      <c r="AD24" s="113" t="s">
        <v>40</v>
      </c>
      <c r="AE24" s="113" t="s">
        <v>514</v>
      </c>
    </row>
    <row r="25" spans="1:31" s="52" customFormat="1" ht="105">
      <c r="A25" s="89"/>
      <c r="B25" s="89"/>
      <c r="C25" s="90"/>
      <c r="D25" s="90"/>
      <c r="E25" s="181"/>
      <c r="F25" s="182"/>
      <c r="G25" s="182"/>
      <c r="H25" s="182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62">
        <v>15</v>
      </c>
      <c r="V25" s="85" t="s">
        <v>515</v>
      </c>
      <c r="W25" s="184">
        <v>185000</v>
      </c>
      <c r="X25" s="184">
        <f t="shared" si="10"/>
        <v>185000</v>
      </c>
      <c r="Y25" s="87" t="s">
        <v>43</v>
      </c>
      <c r="Z25" s="88" t="s">
        <v>516</v>
      </c>
      <c r="AA25" s="88">
        <f t="shared" si="7"/>
        <v>185000</v>
      </c>
      <c r="AB25" s="88" t="str">
        <f t="shared" si="8"/>
        <v>นายวีรพร วงษ์ประดิษฐ์</v>
      </c>
      <c r="AC25" s="88">
        <f t="shared" si="9"/>
        <v>185000</v>
      </c>
      <c r="AD25" s="87" t="s">
        <v>40</v>
      </c>
      <c r="AE25" s="87" t="s">
        <v>517</v>
      </c>
    </row>
    <row r="26" spans="1:31" s="52" customFormat="1" ht="84">
      <c r="A26" s="89"/>
      <c r="B26" s="89"/>
      <c r="C26" s="90"/>
      <c r="D26" s="90"/>
      <c r="E26" s="181"/>
      <c r="F26" s="182"/>
      <c r="G26" s="182"/>
      <c r="H26" s="182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198">
        <v>16</v>
      </c>
      <c r="V26" s="110" t="s">
        <v>518</v>
      </c>
      <c r="W26" s="185">
        <v>20000</v>
      </c>
      <c r="X26" s="185">
        <f t="shared" ref="X26:X33" si="11">W26</f>
        <v>20000</v>
      </c>
      <c r="Y26" s="113" t="s">
        <v>43</v>
      </c>
      <c r="Z26" s="114" t="s">
        <v>492</v>
      </c>
      <c r="AA26" s="114">
        <f t="shared" ref="AA26:AA33" si="12">+W26</f>
        <v>20000</v>
      </c>
      <c r="AB26" s="114" t="str">
        <f t="shared" ref="AB26:AB33" si="13">+Z26</f>
        <v>นายอนุวัฒน์ 
นาคพวัน</v>
      </c>
      <c r="AC26" s="114">
        <f t="shared" ref="AC26:AC33" si="14">+W26</f>
        <v>20000</v>
      </c>
      <c r="AD26" s="113" t="s">
        <v>40</v>
      </c>
      <c r="AE26" s="113" t="s">
        <v>519</v>
      </c>
    </row>
    <row r="27" spans="1:31" s="52" customFormat="1" ht="84">
      <c r="A27" s="89"/>
      <c r="B27" s="89"/>
      <c r="C27" s="90"/>
      <c r="D27" s="90"/>
      <c r="E27" s="181"/>
      <c r="F27" s="182"/>
      <c r="G27" s="182"/>
      <c r="H27" s="182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62">
        <v>17</v>
      </c>
      <c r="V27" s="85" t="s">
        <v>967</v>
      </c>
      <c r="W27" s="184">
        <v>58900</v>
      </c>
      <c r="X27" s="184">
        <f t="shared" si="11"/>
        <v>58900</v>
      </c>
      <c r="Y27" s="87" t="s">
        <v>43</v>
      </c>
      <c r="Z27" s="88" t="s">
        <v>520</v>
      </c>
      <c r="AA27" s="88">
        <f t="shared" si="12"/>
        <v>58900</v>
      </c>
      <c r="AB27" s="88" t="str">
        <f t="shared" si="13"/>
        <v>นายชัยศักดิ์ เอื้อบางนา</v>
      </c>
      <c r="AC27" s="88">
        <f t="shared" si="14"/>
        <v>58900</v>
      </c>
      <c r="AD27" s="87" t="s">
        <v>40</v>
      </c>
      <c r="AE27" s="87" t="s">
        <v>521</v>
      </c>
    </row>
    <row r="28" spans="1:31" s="52" customFormat="1" ht="63">
      <c r="A28" s="89"/>
      <c r="B28" s="89"/>
      <c r="C28" s="90"/>
      <c r="D28" s="90"/>
      <c r="E28" s="181"/>
      <c r="F28" s="182"/>
      <c r="G28" s="182"/>
      <c r="H28" s="182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62">
        <v>18</v>
      </c>
      <c r="V28" s="85" t="s">
        <v>522</v>
      </c>
      <c r="W28" s="184">
        <v>10700</v>
      </c>
      <c r="X28" s="184">
        <f t="shared" si="11"/>
        <v>10700</v>
      </c>
      <c r="Y28" s="87" t="s">
        <v>43</v>
      </c>
      <c r="Z28" s="88" t="s">
        <v>523</v>
      </c>
      <c r="AA28" s="88">
        <f t="shared" si="12"/>
        <v>10700</v>
      </c>
      <c r="AB28" s="88" t="str">
        <f t="shared" si="13"/>
        <v>บริษัท เพชร น้ำหนึ่ง อีควิปเมนท์ จำกัด</v>
      </c>
      <c r="AC28" s="88">
        <f t="shared" si="14"/>
        <v>10700</v>
      </c>
      <c r="AD28" s="87" t="s">
        <v>40</v>
      </c>
      <c r="AE28" s="87" t="s">
        <v>524</v>
      </c>
    </row>
    <row r="29" spans="1:31" s="52" customFormat="1" ht="105">
      <c r="A29" s="89"/>
      <c r="B29" s="89"/>
      <c r="C29" s="90"/>
      <c r="D29" s="90"/>
      <c r="E29" s="181"/>
      <c r="F29" s="182"/>
      <c r="G29" s="182"/>
      <c r="H29" s="182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198">
        <v>19</v>
      </c>
      <c r="V29" s="110" t="s">
        <v>525</v>
      </c>
      <c r="W29" s="185">
        <v>67000</v>
      </c>
      <c r="X29" s="185">
        <f t="shared" si="11"/>
        <v>67000</v>
      </c>
      <c r="Y29" s="113" t="s">
        <v>43</v>
      </c>
      <c r="Z29" s="114" t="s">
        <v>134</v>
      </c>
      <c r="AA29" s="114">
        <f t="shared" si="12"/>
        <v>67000</v>
      </c>
      <c r="AB29" s="114" t="str">
        <f t="shared" si="13"/>
        <v>นายชูพงษ์ สุธารส</v>
      </c>
      <c r="AC29" s="114">
        <f t="shared" si="14"/>
        <v>67000</v>
      </c>
      <c r="AD29" s="113" t="s">
        <v>40</v>
      </c>
      <c r="AE29" s="113" t="s">
        <v>526</v>
      </c>
    </row>
    <row r="30" spans="1:31" s="52" customFormat="1" ht="105">
      <c r="A30" s="89"/>
      <c r="B30" s="89"/>
      <c r="C30" s="90"/>
      <c r="D30" s="90"/>
      <c r="E30" s="181"/>
      <c r="F30" s="182"/>
      <c r="G30" s="182"/>
      <c r="H30" s="182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62">
        <v>20</v>
      </c>
      <c r="V30" s="85" t="s">
        <v>527</v>
      </c>
      <c r="W30" s="184">
        <v>28000</v>
      </c>
      <c r="X30" s="184">
        <f t="shared" si="11"/>
        <v>28000</v>
      </c>
      <c r="Y30" s="87" t="s">
        <v>43</v>
      </c>
      <c r="Z30" s="88" t="s">
        <v>380</v>
      </c>
      <c r="AA30" s="88">
        <f t="shared" si="12"/>
        <v>28000</v>
      </c>
      <c r="AB30" s="88" t="str">
        <f t="shared" si="13"/>
        <v>นายณมีนา ผิวสา</v>
      </c>
      <c r="AC30" s="88">
        <f t="shared" si="14"/>
        <v>28000</v>
      </c>
      <c r="AD30" s="87" t="s">
        <v>40</v>
      </c>
      <c r="AE30" s="87" t="s">
        <v>528</v>
      </c>
    </row>
    <row r="31" spans="1:31" s="52" customFormat="1" ht="84">
      <c r="A31" s="89"/>
      <c r="B31" s="89"/>
      <c r="C31" s="90"/>
      <c r="D31" s="90"/>
      <c r="E31" s="181"/>
      <c r="F31" s="182"/>
      <c r="G31" s="182"/>
      <c r="H31" s="182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62">
        <v>21</v>
      </c>
      <c r="V31" s="85" t="s">
        <v>529</v>
      </c>
      <c r="W31" s="184">
        <v>42800</v>
      </c>
      <c r="X31" s="184">
        <f t="shared" si="11"/>
        <v>42800</v>
      </c>
      <c r="Y31" s="87" t="s">
        <v>43</v>
      </c>
      <c r="Z31" s="88" t="s">
        <v>530</v>
      </c>
      <c r="AA31" s="88">
        <f t="shared" si="12"/>
        <v>42800</v>
      </c>
      <c r="AB31" s="88" t="str">
        <f t="shared" si="13"/>
        <v>บริษัท สำเนาพลัส จำกัด</v>
      </c>
      <c r="AC31" s="88">
        <f t="shared" si="14"/>
        <v>42800</v>
      </c>
      <c r="AD31" s="87" t="s">
        <v>40</v>
      </c>
      <c r="AE31" s="87" t="s">
        <v>531</v>
      </c>
    </row>
    <row r="32" spans="1:31" s="52" customFormat="1" ht="105">
      <c r="A32" s="89"/>
      <c r="B32" s="89"/>
      <c r="C32" s="90"/>
      <c r="D32" s="90"/>
      <c r="E32" s="181"/>
      <c r="F32" s="182"/>
      <c r="G32" s="182"/>
      <c r="H32" s="182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198">
        <v>22</v>
      </c>
      <c r="V32" s="85" t="s">
        <v>532</v>
      </c>
      <c r="W32" s="184">
        <v>32000</v>
      </c>
      <c r="X32" s="184">
        <f t="shared" si="11"/>
        <v>32000</v>
      </c>
      <c r="Y32" s="87" t="s">
        <v>43</v>
      </c>
      <c r="Z32" s="88" t="s">
        <v>533</v>
      </c>
      <c r="AA32" s="88">
        <f t="shared" si="12"/>
        <v>32000</v>
      </c>
      <c r="AB32" s="88" t="str">
        <f t="shared" si="13"/>
        <v>นายรณชัย นากสุก</v>
      </c>
      <c r="AC32" s="88">
        <f t="shared" si="14"/>
        <v>32000</v>
      </c>
      <c r="AD32" s="87" t="s">
        <v>40</v>
      </c>
      <c r="AE32" s="87" t="s">
        <v>534</v>
      </c>
    </row>
    <row r="33" spans="1:31" s="52" customFormat="1" ht="63">
      <c r="A33" s="89"/>
      <c r="B33" s="89"/>
      <c r="C33" s="90"/>
      <c r="D33" s="90"/>
      <c r="E33" s="181"/>
      <c r="F33" s="182"/>
      <c r="G33" s="182"/>
      <c r="H33" s="182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62">
        <v>23</v>
      </c>
      <c r="V33" s="119" t="s">
        <v>535</v>
      </c>
      <c r="W33" s="147">
        <v>146500</v>
      </c>
      <c r="X33" s="147">
        <f t="shared" si="11"/>
        <v>146500</v>
      </c>
      <c r="Y33" s="118" t="s">
        <v>43</v>
      </c>
      <c r="Z33" s="117" t="s">
        <v>520</v>
      </c>
      <c r="AA33" s="117">
        <f t="shared" si="12"/>
        <v>146500</v>
      </c>
      <c r="AB33" s="117" t="str">
        <f t="shared" si="13"/>
        <v>นายชัยศักดิ์ เอื้อบางนา</v>
      </c>
      <c r="AC33" s="117">
        <f t="shared" si="14"/>
        <v>146500</v>
      </c>
      <c r="AD33" s="118" t="s">
        <v>40</v>
      </c>
      <c r="AE33" s="118" t="s">
        <v>536</v>
      </c>
    </row>
    <row r="34" spans="1:31" s="52" customFormat="1" ht="63">
      <c r="A34" s="89"/>
      <c r="B34" s="89"/>
      <c r="C34" s="90"/>
      <c r="D34" s="90"/>
      <c r="E34" s="181"/>
      <c r="F34" s="182"/>
      <c r="G34" s="182"/>
      <c r="H34" s="182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62">
        <v>24</v>
      </c>
      <c r="V34" s="119" t="s">
        <v>537</v>
      </c>
      <c r="W34" s="147">
        <v>16050</v>
      </c>
      <c r="X34" s="147">
        <f>W34</f>
        <v>16050</v>
      </c>
      <c r="Y34" s="118" t="s">
        <v>43</v>
      </c>
      <c r="Z34" s="117" t="s">
        <v>97</v>
      </c>
      <c r="AA34" s="117">
        <f>+W34</f>
        <v>16050</v>
      </c>
      <c r="AB34" s="117" t="str">
        <f>+Z34</f>
        <v>บริษัท สหธุรกิจ จำกัด</v>
      </c>
      <c r="AC34" s="117">
        <f>+W34</f>
        <v>16050</v>
      </c>
      <c r="AD34" s="118" t="s">
        <v>40</v>
      </c>
      <c r="AE34" s="118" t="s">
        <v>538</v>
      </c>
    </row>
    <row r="35" spans="1:31" s="52" customFormat="1" ht="42">
      <c r="A35" s="89"/>
      <c r="B35" s="89"/>
      <c r="C35" s="90"/>
      <c r="D35" s="90"/>
      <c r="E35" s="181"/>
      <c r="F35" s="182"/>
      <c r="G35" s="182"/>
      <c r="H35" s="182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98">
        <v>25</v>
      </c>
      <c r="V35" s="373" t="s">
        <v>910</v>
      </c>
      <c r="W35" s="307"/>
      <c r="X35" s="307"/>
      <c r="Y35" s="307"/>
      <c r="Z35" s="307"/>
      <c r="AA35" s="307"/>
      <c r="AB35" s="307"/>
      <c r="AC35" s="307"/>
      <c r="AD35" s="308"/>
      <c r="AE35" s="118" t="s">
        <v>539</v>
      </c>
    </row>
    <row r="36" spans="1:31" s="52" customFormat="1" ht="105">
      <c r="A36" s="89"/>
      <c r="B36" s="89"/>
      <c r="C36" s="90"/>
      <c r="D36" s="90"/>
      <c r="E36" s="181"/>
      <c r="F36" s="182"/>
      <c r="G36" s="182"/>
      <c r="H36" s="182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62">
        <v>26</v>
      </c>
      <c r="V36" s="119" t="s">
        <v>540</v>
      </c>
      <c r="W36" s="147">
        <v>27000</v>
      </c>
      <c r="X36" s="147">
        <f>W36</f>
        <v>27000</v>
      </c>
      <c r="Y36" s="118" t="s">
        <v>43</v>
      </c>
      <c r="Z36" s="117" t="s">
        <v>541</v>
      </c>
      <c r="AA36" s="117">
        <f>+W36</f>
        <v>27000</v>
      </c>
      <c r="AB36" s="117" t="str">
        <f>+Z36</f>
        <v xml:space="preserve">นายศรศักดิ์ ทองกาญจนา </v>
      </c>
      <c r="AC36" s="117">
        <f>+W36</f>
        <v>27000</v>
      </c>
      <c r="AD36" s="118" t="s">
        <v>40</v>
      </c>
      <c r="AE36" s="118" t="s">
        <v>542</v>
      </c>
    </row>
    <row r="37" spans="1:31" s="52" customFormat="1" ht="15.75">
      <c r="A37" s="89"/>
      <c r="B37" s="89"/>
      <c r="C37" s="90"/>
      <c r="D37" s="90"/>
      <c r="E37" s="181"/>
      <c r="F37" s="182"/>
      <c r="G37" s="182"/>
      <c r="H37" s="182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90"/>
      <c r="W37" s="91"/>
      <c r="X37" s="91"/>
      <c r="Y37" s="92"/>
      <c r="Z37" s="93"/>
      <c r="AA37" s="93"/>
      <c r="AB37" s="93"/>
      <c r="AC37" s="93"/>
      <c r="AD37" s="89"/>
      <c r="AE37" s="92"/>
    </row>
    <row r="38" spans="1:31" s="52" customFormat="1" ht="15.75">
      <c r="A38" s="89"/>
      <c r="B38" s="89"/>
      <c r="C38" s="90"/>
      <c r="D38" s="90"/>
      <c r="E38" s="181"/>
      <c r="F38" s="182"/>
      <c r="G38" s="182"/>
      <c r="H38" s="182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/>
      <c r="W38" s="91"/>
      <c r="X38" s="91"/>
      <c r="Y38" s="92"/>
      <c r="Z38" s="93"/>
      <c r="AA38" s="93"/>
      <c r="AB38" s="93"/>
      <c r="AC38" s="93"/>
      <c r="AD38" s="89"/>
      <c r="AE38" s="92"/>
    </row>
    <row r="39" spans="1:31" s="52" customFormat="1" ht="15.75">
      <c r="A39" s="89"/>
      <c r="B39" s="89"/>
      <c r="C39" s="90"/>
      <c r="D39" s="90"/>
      <c r="E39" s="181"/>
      <c r="F39" s="182"/>
      <c r="G39" s="182"/>
      <c r="H39" s="182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90"/>
      <c r="W39" s="91"/>
      <c r="X39" s="91"/>
      <c r="Y39" s="92"/>
      <c r="Z39" s="93"/>
      <c r="AA39" s="93"/>
      <c r="AB39" s="93"/>
      <c r="AC39" s="93"/>
      <c r="AD39" s="89"/>
      <c r="AE39" s="92"/>
    </row>
    <row r="40" spans="1:31" s="52" customFormat="1" ht="15.75">
      <c r="A40" s="89"/>
      <c r="B40" s="89"/>
      <c r="C40" s="90"/>
      <c r="D40" s="90"/>
      <c r="E40" s="181"/>
      <c r="F40" s="182"/>
      <c r="G40" s="182"/>
      <c r="H40" s="182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90"/>
      <c r="W40" s="91"/>
      <c r="X40" s="91"/>
      <c r="Y40" s="92"/>
      <c r="Z40" s="93"/>
      <c r="AA40" s="93"/>
      <c r="AB40" s="93"/>
      <c r="AC40" s="93"/>
      <c r="AD40" s="89"/>
      <c r="AE40" s="92"/>
    </row>
    <row r="41" spans="1:31" s="52" customFormat="1" ht="15.75">
      <c r="A41" s="89"/>
      <c r="B41" s="89"/>
      <c r="C41" s="90"/>
      <c r="D41" s="90"/>
      <c r="E41" s="181"/>
      <c r="F41" s="182"/>
      <c r="G41" s="182"/>
      <c r="H41" s="182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90"/>
      <c r="W41" s="91"/>
      <c r="X41" s="91"/>
      <c r="Y41" s="92"/>
      <c r="Z41" s="93"/>
      <c r="AA41" s="93"/>
      <c r="AB41" s="93"/>
      <c r="AC41" s="93"/>
      <c r="AD41" s="89"/>
      <c r="AE41" s="92"/>
    </row>
    <row r="42" spans="1:31" s="52" customFormat="1" ht="15.75">
      <c r="A42" s="89"/>
      <c r="B42" s="89"/>
      <c r="C42" s="90"/>
      <c r="D42" s="90"/>
      <c r="E42" s="181"/>
      <c r="F42" s="182"/>
      <c r="G42" s="182"/>
      <c r="H42" s="182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90"/>
      <c r="W42" s="91"/>
      <c r="X42" s="91"/>
      <c r="Y42" s="92"/>
      <c r="Z42" s="93"/>
      <c r="AA42" s="93"/>
      <c r="AB42" s="93"/>
      <c r="AC42" s="93"/>
      <c r="AD42" s="89"/>
      <c r="AE42" s="92"/>
    </row>
    <row r="43" spans="1:31" s="52" customFormat="1" ht="15.75">
      <c r="A43" s="89"/>
      <c r="B43" s="89"/>
      <c r="C43" s="90"/>
      <c r="D43" s="90"/>
      <c r="E43" s="181"/>
      <c r="F43" s="182"/>
      <c r="G43" s="182"/>
      <c r="H43" s="182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90"/>
      <c r="W43" s="91"/>
      <c r="X43" s="91"/>
      <c r="Y43" s="92"/>
      <c r="Z43" s="93"/>
      <c r="AA43" s="93"/>
      <c r="AB43" s="93"/>
      <c r="AC43" s="93"/>
      <c r="AD43" s="89"/>
      <c r="AE43" s="92"/>
    </row>
    <row r="44" spans="1:31" s="52" customFormat="1" ht="15.75">
      <c r="A44" s="89"/>
      <c r="B44" s="89"/>
      <c r="C44" s="90"/>
      <c r="D44" s="90"/>
      <c r="E44" s="181"/>
      <c r="F44" s="182"/>
      <c r="G44" s="182"/>
      <c r="H44" s="182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90"/>
      <c r="W44" s="91"/>
      <c r="X44" s="91"/>
      <c r="Y44" s="92"/>
      <c r="Z44" s="93"/>
      <c r="AA44" s="93"/>
      <c r="AB44" s="93"/>
      <c r="AC44" s="93"/>
      <c r="AD44" s="89"/>
      <c r="AE44" s="92"/>
    </row>
    <row r="45" spans="1:31" s="52" customFormat="1" ht="15.75">
      <c r="A45" s="89"/>
      <c r="B45" s="89"/>
      <c r="C45" s="90"/>
      <c r="D45" s="90"/>
      <c r="E45" s="181"/>
      <c r="F45" s="182"/>
      <c r="G45" s="182"/>
      <c r="H45" s="182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90"/>
      <c r="W45" s="91"/>
      <c r="X45" s="91"/>
      <c r="Y45" s="92"/>
      <c r="Z45" s="93"/>
      <c r="AA45" s="93"/>
      <c r="AB45" s="93"/>
      <c r="AC45" s="93"/>
      <c r="AD45" s="89"/>
      <c r="AE45" s="92"/>
    </row>
    <row r="46" spans="1:31" s="52" customFormat="1" ht="15.75">
      <c r="A46" s="89"/>
      <c r="B46" s="89"/>
      <c r="C46" s="90"/>
      <c r="D46" s="90"/>
      <c r="E46" s="181"/>
      <c r="F46" s="182"/>
      <c r="G46" s="182"/>
      <c r="H46" s="182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90"/>
      <c r="W46" s="91"/>
      <c r="X46" s="91"/>
      <c r="Y46" s="92"/>
      <c r="Z46" s="93"/>
      <c r="AA46" s="93"/>
      <c r="AB46" s="93"/>
      <c r="AC46" s="93"/>
      <c r="AD46" s="89"/>
      <c r="AE46" s="92"/>
    </row>
    <row r="47" spans="1:31" ht="23.25" customHeight="1">
      <c r="A47" s="12"/>
      <c r="B47" s="12"/>
      <c r="C47" s="13"/>
      <c r="D47" s="13"/>
      <c r="E47" s="14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3"/>
      <c r="W47" s="17"/>
      <c r="X47" s="17"/>
      <c r="Y47" s="18"/>
      <c r="Z47" s="19"/>
      <c r="AA47" s="19"/>
      <c r="AB47" s="19"/>
      <c r="AC47" s="19"/>
      <c r="AD47" s="12"/>
      <c r="AE47" s="18"/>
    </row>
    <row r="48" spans="1:31" ht="23.25" customHeight="1">
      <c r="A48" s="12"/>
      <c r="B48" s="12"/>
      <c r="C48" s="13"/>
      <c r="D48" s="13"/>
      <c r="E48" s="14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3"/>
      <c r="W48" s="17"/>
      <c r="X48" s="17"/>
      <c r="Y48" s="18"/>
      <c r="Z48" s="19"/>
      <c r="AA48" s="19"/>
      <c r="AB48" s="19"/>
      <c r="AC48" s="19"/>
      <c r="AD48" s="12"/>
      <c r="AE48" s="18"/>
    </row>
    <row r="49" spans="1:31" ht="23.25" customHeight="1">
      <c r="A49" s="12"/>
      <c r="B49" s="12"/>
      <c r="C49" s="13"/>
      <c r="D49" s="13"/>
      <c r="E49" s="14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3"/>
      <c r="W49" s="17"/>
      <c r="X49" s="17"/>
      <c r="Y49" s="18"/>
      <c r="Z49" s="19"/>
      <c r="AA49" s="19"/>
      <c r="AB49" s="19"/>
      <c r="AC49" s="19"/>
      <c r="AD49" s="12"/>
      <c r="AE49" s="18"/>
    </row>
    <row r="50" spans="1:31" ht="23.25" customHeight="1">
      <c r="A50" s="12"/>
      <c r="B50" s="12"/>
      <c r="C50" s="13"/>
      <c r="D50" s="13"/>
      <c r="E50" s="14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3"/>
      <c r="W50" s="17"/>
      <c r="X50" s="17"/>
      <c r="Y50" s="18"/>
      <c r="Z50" s="19"/>
      <c r="AA50" s="19"/>
      <c r="AB50" s="19"/>
      <c r="AC50" s="19"/>
      <c r="AD50" s="12"/>
      <c r="AE50" s="18"/>
    </row>
    <row r="51" spans="1:31" ht="23.25" customHeight="1">
      <c r="A51" s="12"/>
      <c r="B51" s="12"/>
      <c r="C51" s="13"/>
      <c r="D51" s="13"/>
      <c r="E51" s="14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3"/>
      <c r="W51" s="17"/>
      <c r="X51" s="17"/>
      <c r="Y51" s="18"/>
      <c r="Z51" s="19"/>
      <c r="AA51" s="19"/>
      <c r="AB51" s="19"/>
      <c r="AC51" s="19"/>
      <c r="AD51" s="12"/>
      <c r="AE51" s="18"/>
    </row>
    <row r="52" spans="1:31" ht="23.25" customHeight="1">
      <c r="A52" s="12"/>
      <c r="B52" s="12"/>
      <c r="C52" s="13"/>
      <c r="D52" s="13"/>
      <c r="E52" s="14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3"/>
      <c r="W52" s="17"/>
      <c r="X52" s="17"/>
      <c r="Y52" s="18"/>
      <c r="Z52" s="19"/>
      <c r="AA52" s="19"/>
      <c r="AB52" s="19"/>
      <c r="AC52" s="19"/>
      <c r="AD52" s="12"/>
      <c r="AE52" s="18"/>
    </row>
    <row r="53" spans="1:31" ht="23.25" customHeight="1">
      <c r="A53" s="12"/>
      <c r="B53" s="12"/>
      <c r="C53" s="13"/>
      <c r="D53" s="13"/>
      <c r="E53" s="14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3"/>
      <c r="W53" s="17"/>
      <c r="X53" s="17"/>
      <c r="Y53" s="18"/>
      <c r="Z53" s="19"/>
      <c r="AA53" s="19"/>
      <c r="AB53" s="19"/>
      <c r="AC53" s="19"/>
      <c r="AD53" s="12"/>
      <c r="AE53" s="18"/>
    </row>
    <row r="54" spans="1:31" ht="23.25" customHeight="1">
      <c r="A54" s="12"/>
      <c r="B54" s="12"/>
      <c r="C54" s="13"/>
      <c r="D54" s="13"/>
      <c r="E54" s="14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3"/>
      <c r="W54" s="17"/>
      <c r="X54" s="17"/>
      <c r="Y54" s="18"/>
      <c r="Z54" s="19"/>
      <c r="AA54" s="19"/>
      <c r="AB54" s="19"/>
      <c r="AC54" s="19"/>
      <c r="AD54" s="12"/>
      <c r="AE54" s="18"/>
    </row>
    <row r="55" spans="1:31" ht="23.25" customHeight="1">
      <c r="A55" s="12"/>
      <c r="B55" s="12"/>
      <c r="C55" s="13"/>
      <c r="D55" s="13"/>
      <c r="E55" s="14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3"/>
      <c r="W55" s="17"/>
      <c r="X55" s="17"/>
      <c r="Y55" s="18"/>
      <c r="Z55" s="19"/>
      <c r="AA55" s="19"/>
      <c r="AB55" s="19"/>
      <c r="AC55" s="19"/>
      <c r="AD55" s="12"/>
      <c r="AE55" s="18"/>
    </row>
    <row r="56" spans="1:31" ht="23.25" customHeight="1">
      <c r="A56" s="12"/>
      <c r="B56" s="12"/>
      <c r="C56" s="13"/>
      <c r="D56" s="13"/>
      <c r="E56" s="14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3"/>
      <c r="W56" s="17"/>
      <c r="X56" s="17"/>
      <c r="Y56" s="18"/>
      <c r="Z56" s="19"/>
      <c r="AA56" s="19"/>
      <c r="AB56" s="19"/>
      <c r="AC56" s="19"/>
      <c r="AD56" s="12"/>
      <c r="AE56" s="18"/>
    </row>
    <row r="57" spans="1:31" ht="23.25" customHeight="1">
      <c r="A57" s="12"/>
      <c r="B57" s="12"/>
      <c r="C57" s="13"/>
      <c r="D57" s="13"/>
      <c r="E57" s="14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3"/>
      <c r="W57" s="17"/>
      <c r="X57" s="17"/>
      <c r="Y57" s="18"/>
      <c r="Z57" s="19"/>
      <c r="AA57" s="19"/>
      <c r="AB57" s="19"/>
      <c r="AC57" s="19"/>
      <c r="AD57" s="12"/>
      <c r="AE57" s="18"/>
    </row>
    <row r="58" spans="1:31" ht="23.25" customHeight="1">
      <c r="A58" s="12"/>
      <c r="B58" s="12"/>
      <c r="C58" s="13"/>
      <c r="D58" s="13"/>
      <c r="E58" s="14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3"/>
      <c r="W58" s="17"/>
      <c r="X58" s="17"/>
      <c r="Y58" s="18"/>
      <c r="Z58" s="19"/>
      <c r="AA58" s="19"/>
      <c r="AB58" s="19"/>
      <c r="AC58" s="19"/>
      <c r="AD58" s="12"/>
      <c r="AE58" s="18"/>
    </row>
    <row r="59" spans="1:31" ht="23.25" customHeight="1">
      <c r="A59" s="12"/>
      <c r="B59" s="12"/>
      <c r="C59" s="13"/>
      <c r="D59" s="13"/>
      <c r="E59" s="14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3"/>
      <c r="W59" s="17"/>
      <c r="X59" s="17"/>
      <c r="Y59" s="18"/>
      <c r="Z59" s="19"/>
      <c r="AA59" s="19"/>
      <c r="AB59" s="19"/>
      <c r="AC59" s="19"/>
      <c r="AD59" s="12"/>
      <c r="AE59" s="18"/>
    </row>
    <row r="60" spans="1:31" ht="23.25" customHeight="1">
      <c r="A60" s="12"/>
      <c r="B60" s="12"/>
      <c r="C60" s="13"/>
      <c r="D60" s="13"/>
      <c r="E60" s="14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3"/>
      <c r="W60" s="17"/>
      <c r="X60" s="17"/>
      <c r="Y60" s="18"/>
      <c r="Z60" s="19"/>
      <c r="AA60" s="19"/>
      <c r="AB60" s="19"/>
      <c r="AC60" s="19"/>
      <c r="AD60" s="12"/>
      <c r="AE60" s="18"/>
    </row>
    <row r="61" spans="1:31" ht="23.25" customHeight="1">
      <c r="A61" s="12"/>
      <c r="B61" s="12"/>
      <c r="C61" s="13"/>
      <c r="D61" s="13"/>
      <c r="E61" s="14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3"/>
      <c r="W61" s="17"/>
      <c r="X61" s="17"/>
      <c r="Y61" s="18"/>
      <c r="Z61" s="19"/>
      <c r="AA61" s="19"/>
      <c r="AB61" s="19"/>
      <c r="AC61" s="19"/>
      <c r="AD61" s="12"/>
      <c r="AE61" s="18"/>
    </row>
    <row r="62" spans="1:31" ht="23.25" customHeight="1">
      <c r="A62" s="12"/>
      <c r="B62" s="12"/>
      <c r="C62" s="13"/>
      <c r="D62" s="13"/>
      <c r="E62" s="14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3"/>
      <c r="W62" s="17"/>
      <c r="X62" s="17"/>
      <c r="Y62" s="18"/>
      <c r="Z62" s="19"/>
      <c r="AA62" s="19"/>
      <c r="AB62" s="19"/>
      <c r="AC62" s="19"/>
      <c r="AD62" s="12"/>
      <c r="AE62" s="18"/>
    </row>
    <row r="63" spans="1:31" ht="23.25" customHeight="1">
      <c r="A63" s="12"/>
      <c r="B63" s="12"/>
      <c r="C63" s="13"/>
      <c r="D63" s="13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3"/>
      <c r="W63" s="17"/>
      <c r="X63" s="17"/>
      <c r="Y63" s="18"/>
      <c r="Z63" s="19"/>
      <c r="AA63" s="19"/>
      <c r="AB63" s="19"/>
      <c r="AC63" s="19"/>
      <c r="AD63" s="12"/>
      <c r="AE63" s="18"/>
    </row>
    <row r="64" spans="1:31" ht="23.25" customHeight="1">
      <c r="A64" s="12"/>
      <c r="B64" s="12"/>
      <c r="C64" s="13"/>
      <c r="D64" s="13"/>
      <c r="E64" s="14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3"/>
      <c r="W64" s="17"/>
      <c r="X64" s="17"/>
      <c r="Y64" s="18"/>
      <c r="Z64" s="19"/>
      <c r="AA64" s="19"/>
      <c r="AB64" s="19"/>
      <c r="AC64" s="19"/>
      <c r="AD64" s="12"/>
      <c r="AE64" s="18"/>
    </row>
    <row r="65" spans="1:31" ht="23.25" customHeight="1">
      <c r="A65" s="12"/>
      <c r="B65" s="12"/>
      <c r="C65" s="13"/>
      <c r="D65" s="13"/>
      <c r="E65" s="14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3"/>
      <c r="W65" s="17"/>
      <c r="X65" s="17"/>
      <c r="Y65" s="18"/>
      <c r="Z65" s="19"/>
      <c r="AA65" s="19"/>
      <c r="AB65" s="19"/>
      <c r="AC65" s="19"/>
      <c r="AD65" s="12"/>
      <c r="AE65" s="18"/>
    </row>
    <row r="66" spans="1:31" ht="23.25" customHeight="1">
      <c r="A66" s="12"/>
      <c r="B66" s="12"/>
      <c r="C66" s="13"/>
      <c r="D66" s="13"/>
      <c r="E66" s="14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3"/>
      <c r="W66" s="17"/>
      <c r="X66" s="17"/>
      <c r="Y66" s="18"/>
      <c r="Z66" s="19"/>
      <c r="AA66" s="19"/>
      <c r="AB66" s="19"/>
      <c r="AC66" s="19"/>
      <c r="AD66" s="12"/>
      <c r="AE66" s="18"/>
    </row>
    <row r="67" spans="1:31" ht="23.25" customHeight="1">
      <c r="A67" s="12"/>
      <c r="B67" s="12"/>
      <c r="C67" s="13"/>
      <c r="D67" s="13"/>
      <c r="E67" s="14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3"/>
      <c r="W67" s="17"/>
      <c r="X67" s="17"/>
      <c r="Y67" s="18"/>
      <c r="Z67" s="19"/>
      <c r="AA67" s="19"/>
      <c r="AB67" s="19"/>
      <c r="AC67" s="19"/>
      <c r="AD67" s="12"/>
      <c r="AE67" s="18"/>
    </row>
    <row r="68" spans="1:31" ht="23.25" customHeight="1">
      <c r="A68" s="12"/>
      <c r="B68" s="12"/>
      <c r="C68" s="13"/>
      <c r="D68" s="13"/>
      <c r="E68" s="14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3"/>
      <c r="W68" s="17"/>
      <c r="X68" s="17"/>
      <c r="Y68" s="18"/>
      <c r="Z68" s="19"/>
      <c r="AA68" s="19"/>
      <c r="AB68" s="19"/>
      <c r="AC68" s="19"/>
      <c r="AD68" s="12"/>
      <c r="AE68" s="18"/>
    </row>
    <row r="69" spans="1:31" ht="23.25" customHeight="1">
      <c r="A69" s="12"/>
      <c r="B69" s="12"/>
      <c r="C69" s="13"/>
      <c r="D69" s="13"/>
      <c r="E69" s="14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3"/>
      <c r="W69" s="17"/>
      <c r="X69" s="17"/>
      <c r="Y69" s="18"/>
      <c r="Z69" s="19"/>
      <c r="AA69" s="19"/>
      <c r="AB69" s="19"/>
      <c r="AC69" s="19"/>
      <c r="AD69" s="12"/>
      <c r="AE69" s="18"/>
    </row>
    <row r="70" spans="1:31" ht="23.25" customHeight="1">
      <c r="A70" s="12"/>
      <c r="B70" s="12"/>
      <c r="C70" s="13"/>
      <c r="D70" s="13"/>
      <c r="E70" s="14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3"/>
      <c r="W70" s="17"/>
      <c r="X70" s="17"/>
      <c r="Y70" s="18"/>
      <c r="Z70" s="19"/>
      <c r="AA70" s="19"/>
      <c r="AB70" s="19"/>
      <c r="AC70" s="19"/>
      <c r="AD70" s="12"/>
      <c r="AE70" s="18"/>
    </row>
    <row r="71" spans="1:31" ht="23.25" customHeight="1">
      <c r="A71" s="12"/>
      <c r="B71" s="12"/>
      <c r="C71" s="13"/>
      <c r="D71" s="13"/>
      <c r="E71" s="14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3"/>
      <c r="W71" s="17"/>
      <c r="X71" s="17"/>
      <c r="Y71" s="18"/>
      <c r="Z71" s="19"/>
      <c r="AA71" s="19"/>
      <c r="AB71" s="19"/>
      <c r="AC71" s="19"/>
      <c r="AD71" s="12"/>
      <c r="AE71" s="18"/>
    </row>
    <row r="72" spans="1:31" ht="23.25" customHeight="1">
      <c r="A72" s="12"/>
      <c r="B72" s="12"/>
      <c r="C72" s="13"/>
      <c r="D72" s="13"/>
      <c r="E72" s="14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3"/>
      <c r="W72" s="17"/>
      <c r="X72" s="17"/>
      <c r="Y72" s="18"/>
      <c r="Z72" s="19"/>
      <c r="AA72" s="19"/>
      <c r="AB72" s="19"/>
      <c r="AC72" s="19"/>
      <c r="AD72" s="12"/>
      <c r="AE72" s="18"/>
    </row>
    <row r="73" spans="1:31" ht="23.25" customHeight="1">
      <c r="A73" s="12"/>
      <c r="B73" s="12"/>
      <c r="C73" s="13"/>
      <c r="D73" s="13"/>
      <c r="E73" s="14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3"/>
      <c r="W73" s="17"/>
      <c r="X73" s="17"/>
      <c r="Y73" s="18"/>
      <c r="Z73" s="19"/>
      <c r="AA73" s="19"/>
      <c r="AB73" s="19"/>
      <c r="AC73" s="19"/>
      <c r="AD73" s="12"/>
      <c r="AE73" s="18"/>
    </row>
    <row r="74" spans="1:31" ht="23.25" customHeight="1">
      <c r="A74" s="12"/>
      <c r="B74" s="12"/>
      <c r="C74" s="13"/>
      <c r="D74" s="13"/>
      <c r="E74" s="14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3"/>
      <c r="W74" s="17"/>
      <c r="X74" s="17"/>
      <c r="Y74" s="18"/>
      <c r="Z74" s="19"/>
      <c r="AA74" s="19"/>
      <c r="AB74" s="19"/>
      <c r="AC74" s="19"/>
      <c r="AD74" s="12"/>
      <c r="AE74" s="18"/>
    </row>
    <row r="75" spans="1:31" ht="23.25" customHeight="1">
      <c r="A75" s="12"/>
      <c r="B75" s="12"/>
      <c r="C75" s="13"/>
      <c r="D75" s="13"/>
      <c r="E75" s="14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3"/>
      <c r="W75" s="17"/>
      <c r="X75" s="17"/>
      <c r="Y75" s="18"/>
      <c r="Z75" s="19"/>
      <c r="AA75" s="19"/>
      <c r="AB75" s="19"/>
      <c r="AC75" s="19"/>
      <c r="AD75" s="12"/>
      <c r="AE75" s="18"/>
    </row>
    <row r="76" spans="1:31" ht="23.25" customHeight="1">
      <c r="A76" s="12"/>
      <c r="B76" s="12"/>
      <c r="C76" s="13"/>
      <c r="D76" s="13"/>
      <c r="E76" s="14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3"/>
      <c r="W76" s="17"/>
      <c r="X76" s="17"/>
      <c r="Y76" s="18"/>
      <c r="Z76" s="19"/>
      <c r="AA76" s="19"/>
      <c r="AB76" s="19"/>
      <c r="AC76" s="19"/>
      <c r="AD76" s="12"/>
      <c r="AE76" s="18"/>
    </row>
    <row r="77" spans="1:31" ht="23.25" customHeight="1">
      <c r="A77" s="12"/>
      <c r="B77" s="12"/>
      <c r="C77" s="13"/>
      <c r="D77" s="13"/>
      <c r="E77" s="14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3"/>
      <c r="W77" s="17"/>
      <c r="X77" s="17"/>
      <c r="Y77" s="18"/>
      <c r="Z77" s="19"/>
      <c r="AA77" s="19"/>
      <c r="AB77" s="19"/>
      <c r="AC77" s="19"/>
      <c r="AD77" s="12"/>
      <c r="AE77" s="18"/>
    </row>
    <row r="78" spans="1:31" ht="23.25" customHeight="1">
      <c r="A78" s="12"/>
      <c r="B78" s="12"/>
      <c r="C78" s="13"/>
      <c r="D78" s="13"/>
      <c r="E78" s="14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3"/>
      <c r="W78" s="17"/>
      <c r="X78" s="17"/>
      <c r="Y78" s="18"/>
      <c r="Z78" s="19"/>
      <c r="AA78" s="19"/>
      <c r="AB78" s="19"/>
      <c r="AC78" s="19"/>
      <c r="AD78" s="12"/>
      <c r="AE78" s="18"/>
    </row>
    <row r="79" spans="1:31" ht="23.25" customHeight="1">
      <c r="A79" s="12"/>
      <c r="B79" s="12"/>
      <c r="C79" s="13"/>
      <c r="D79" s="13"/>
      <c r="E79" s="14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3"/>
      <c r="W79" s="17"/>
      <c r="X79" s="17"/>
      <c r="Y79" s="18"/>
      <c r="Z79" s="19"/>
      <c r="AA79" s="19"/>
      <c r="AB79" s="19"/>
      <c r="AC79" s="19"/>
      <c r="AD79" s="12"/>
      <c r="AE79" s="18"/>
    </row>
    <row r="80" spans="1:31" ht="23.25" customHeight="1">
      <c r="A80" s="12"/>
      <c r="B80" s="12"/>
      <c r="C80" s="13"/>
      <c r="D80" s="13"/>
      <c r="E80" s="14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3"/>
      <c r="W80" s="17"/>
      <c r="X80" s="17"/>
      <c r="Y80" s="18"/>
      <c r="Z80" s="19"/>
      <c r="AA80" s="19"/>
      <c r="AB80" s="19"/>
      <c r="AC80" s="19"/>
      <c r="AD80" s="12"/>
      <c r="AE80" s="18"/>
    </row>
    <row r="81" spans="1:31" ht="23.25" customHeight="1">
      <c r="A81" s="12"/>
      <c r="B81" s="12"/>
      <c r="C81" s="13"/>
      <c r="D81" s="13"/>
      <c r="E81" s="14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3"/>
      <c r="W81" s="17"/>
      <c r="X81" s="17"/>
      <c r="Y81" s="18"/>
      <c r="Z81" s="19"/>
      <c r="AA81" s="19"/>
      <c r="AB81" s="19"/>
      <c r="AC81" s="19"/>
      <c r="AD81" s="12"/>
      <c r="AE81" s="18"/>
    </row>
    <row r="82" spans="1:31" ht="23.25" customHeight="1">
      <c r="A82" s="12"/>
      <c r="B82" s="12"/>
      <c r="C82" s="13"/>
      <c r="D82" s="13"/>
      <c r="E82" s="14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3"/>
      <c r="W82" s="17"/>
      <c r="X82" s="17"/>
      <c r="Y82" s="18"/>
      <c r="Z82" s="19"/>
      <c r="AA82" s="19"/>
      <c r="AB82" s="19"/>
      <c r="AC82" s="19"/>
      <c r="AD82" s="12"/>
      <c r="AE82" s="18"/>
    </row>
    <row r="83" spans="1:31" ht="23.25" customHeight="1">
      <c r="A83" s="12"/>
      <c r="B83" s="12"/>
      <c r="C83" s="13"/>
      <c r="D83" s="13"/>
      <c r="E83" s="14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3"/>
      <c r="W83" s="17"/>
      <c r="X83" s="17"/>
      <c r="Y83" s="18"/>
      <c r="Z83" s="19"/>
      <c r="AA83" s="19"/>
      <c r="AB83" s="19"/>
      <c r="AC83" s="19"/>
      <c r="AD83" s="12"/>
      <c r="AE83" s="18"/>
    </row>
    <row r="84" spans="1:31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20"/>
      <c r="V84" s="21"/>
      <c r="W84" s="22"/>
      <c r="X84" s="22"/>
      <c r="Y84" s="23"/>
      <c r="Z84" s="16"/>
      <c r="AA84" s="16"/>
      <c r="AB84" s="16"/>
      <c r="AC84" s="16"/>
      <c r="AD84" s="16"/>
      <c r="AE84" s="24"/>
    </row>
    <row r="85" spans="1:31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20"/>
      <c r="V85" s="21"/>
      <c r="W85" s="22"/>
      <c r="X85" s="22"/>
      <c r="Y85" s="23"/>
      <c r="Z85" s="16"/>
      <c r="AA85" s="16"/>
      <c r="AB85" s="16"/>
      <c r="AC85" s="16"/>
      <c r="AD85" s="16"/>
      <c r="AE85" s="24"/>
    </row>
    <row r="86" spans="1:31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20"/>
      <c r="V86" s="21"/>
      <c r="W86" s="22"/>
      <c r="X86" s="22"/>
      <c r="Y86" s="23"/>
      <c r="Z86" s="16"/>
      <c r="AA86" s="16"/>
      <c r="AB86" s="16"/>
      <c r="AC86" s="16"/>
      <c r="AD86" s="16"/>
      <c r="AE86" s="24"/>
    </row>
    <row r="87" spans="1:31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20"/>
      <c r="V87" s="21"/>
      <c r="W87" s="22"/>
      <c r="X87" s="22"/>
      <c r="Y87" s="23"/>
      <c r="Z87" s="16"/>
      <c r="AA87" s="16"/>
      <c r="AB87" s="16"/>
      <c r="AC87" s="16"/>
      <c r="AD87" s="16"/>
      <c r="AE87" s="24"/>
    </row>
    <row r="88" spans="1:31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20"/>
      <c r="V88" s="21"/>
      <c r="W88" s="22"/>
      <c r="X88" s="22"/>
      <c r="Y88" s="23"/>
      <c r="Z88" s="16"/>
      <c r="AA88" s="16"/>
      <c r="AB88" s="16"/>
      <c r="AC88" s="16"/>
      <c r="AD88" s="16"/>
      <c r="AE88" s="24"/>
    </row>
    <row r="89" spans="1:31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20"/>
      <c r="V89" s="21"/>
      <c r="W89" s="22"/>
      <c r="X89" s="22"/>
      <c r="Y89" s="23"/>
      <c r="Z89" s="16"/>
      <c r="AA89" s="16"/>
      <c r="AB89" s="16"/>
      <c r="AC89" s="16"/>
      <c r="AD89" s="16"/>
      <c r="AE89" s="24"/>
    </row>
    <row r="90" spans="1:31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20"/>
      <c r="V90" s="21"/>
      <c r="W90" s="22"/>
      <c r="X90" s="22"/>
      <c r="Y90" s="23"/>
      <c r="Z90" s="16"/>
      <c r="AA90" s="16"/>
      <c r="AB90" s="16"/>
      <c r="AC90" s="16"/>
      <c r="AD90" s="16"/>
      <c r="AE90" s="24"/>
    </row>
    <row r="91" spans="1:3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20"/>
      <c r="V91" s="21"/>
      <c r="W91" s="22"/>
      <c r="X91" s="22"/>
      <c r="Y91" s="23"/>
      <c r="Z91" s="16"/>
      <c r="AA91" s="16"/>
      <c r="AB91" s="16"/>
      <c r="AC91" s="16"/>
      <c r="AD91" s="16"/>
      <c r="AE91" s="24"/>
    </row>
    <row r="92" spans="1:31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20"/>
      <c r="V92" s="21"/>
      <c r="W92" s="22"/>
      <c r="X92" s="22"/>
      <c r="Y92" s="23"/>
      <c r="Z92" s="16"/>
      <c r="AA92" s="16"/>
      <c r="AB92" s="16"/>
      <c r="AC92" s="16"/>
      <c r="AD92" s="16"/>
      <c r="AE92" s="24"/>
    </row>
    <row r="93" spans="1:31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0"/>
      <c r="V93" s="21"/>
      <c r="W93" s="22"/>
      <c r="X93" s="22"/>
      <c r="Y93" s="23"/>
      <c r="Z93" s="16"/>
      <c r="AA93" s="16"/>
      <c r="AB93" s="16"/>
      <c r="AC93" s="16"/>
      <c r="AD93" s="16"/>
      <c r="AE93" s="24"/>
    </row>
    <row r="94" spans="1:31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20"/>
      <c r="V94" s="21"/>
      <c r="W94" s="22"/>
      <c r="X94" s="22"/>
      <c r="Y94" s="23"/>
      <c r="Z94" s="16"/>
      <c r="AA94" s="16"/>
      <c r="AB94" s="16"/>
      <c r="AC94" s="16"/>
      <c r="AD94" s="16"/>
      <c r="AE94" s="24"/>
    </row>
    <row r="95" spans="1:31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20"/>
      <c r="V95" s="21"/>
      <c r="W95" s="22"/>
      <c r="X95" s="22"/>
      <c r="Y95" s="23"/>
      <c r="Z95" s="16"/>
      <c r="AA95" s="16"/>
      <c r="AB95" s="16"/>
      <c r="AC95" s="16"/>
      <c r="AD95" s="16"/>
      <c r="AE95" s="24"/>
    </row>
    <row r="96" spans="1:31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20"/>
      <c r="V96" s="21"/>
      <c r="W96" s="22"/>
      <c r="X96" s="22"/>
      <c r="Y96" s="23"/>
      <c r="Z96" s="16"/>
      <c r="AA96" s="16"/>
      <c r="AB96" s="16"/>
      <c r="AC96" s="16"/>
      <c r="AD96" s="16"/>
      <c r="AE96" s="24"/>
    </row>
    <row r="97" spans="1:31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20"/>
      <c r="V97" s="21"/>
      <c r="W97" s="22"/>
      <c r="X97" s="22"/>
      <c r="Y97" s="23"/>
      <c r="Z97" s="16"/>
      <c r="AA97" s="16"/>
      <c r="AB97" s="16"/>
      <c r="AC97" s="16"/>
      <c r="AD97" s="16"/>
      <c r="AE97" s="24"/>
    </row>
    <row r="98" spans="1:31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20"/>
      <c r="V98" s="21"/>
      <c r="W98" s="22"/>
      <c r="X98" s="22"/>
      <c r="Y98" s="23"/>
      <c r="Z98" s="16"/>
      <c r="AA98" s="16"/>
      <c r="AB98" s="16"/>
      <c r="AC98" s="16"/>
      <c r="AD98" s="16"/>
      <c r="AE98" s="24"/>
    </row>
    <row r="99" spans="1:31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20"/>
      <c r="V99" s="21"/>
      <c r="W99" s="22"/>
      <c r="X99" s="22"/>
      <c r="Y99" s="23"/>
      <c r="Z99" s="16"/>
      <c r="AA99" s="16"/>
      <c r="AB99" s="16"/>
      <c r="AC99" s="16"/>
      <c r="AD99" s="16"/>
      <c r="AE99" s="24"/>
    </row>
    <row r="100" spans="1:31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20"/>
      <c r="V100" s="21"/>
      <c r="W100" s="22"/>
      <c r="X100" s="22"/>
      <c r="Y100" s="23"/>
      <c r="Z100" s="16"/>
      <c r="AA100" s="16"/>
      <c r="AB100" s="16"/>
      <c r="AC100" s="16"/>
      <c r="AD100" s="16"/>
      <c r="AE100" s="24"/>
    </row>
    <row r="101" spans="1:3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20"/>
      <c r="V101" s="21"/>
      <c r="W101" s="22"/>
      <c r="X101" s="22"/>
      <c r="Y101" s="23"/>
      <c r="Z101" s="16"/>
      <c r="AA101" s="16"/>
      <c r="AB101" s="16"/>
      <c r="AC101" s="16"/>
      <c r="AD101" s="16"/>
      <c r="AE101" s="24"/>
    </row>
    <row r="102" spans="1:31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20"/>
      <c r="V102" s="21"/>
      <c r="W102" s="22"/>
      <c r="X102" s="22"/>
      <c r="Y102" s="23"/>
      <c r="Z102" s="16"/>
      <c r="AA102" s="16"/>
      <c r="AB102" s="16"/>
      <c r="AC102" s="16"/>
      <c r="AD102" s="16"/>
      <c r="AE102" s="24"/>
    </row>
    <row r="103" spans="1:31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0"/>
      <c r="V103" s="21"/>
      <c r="W103" s="22"/>
      <c r="X103" s="22"/>
      <c r="Y103" s="23"/>
      <c r="Z103" s="16"/>
      <c r="AA103" s="16"/>
      <c r="AB103" s="16"/>
      <c r="AC103" s="16"/>
      <c r="AD103" s="16"/>
      <c r="AE103" s="24"/>
    </row>
    <row r="104" spans="1:31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20"/>
      <c r="V104" s="21"/>
      <c r="W104" s="22"/>
      <c r="X104" s="22"/>
      <c r="Y104" s="23"/>
      <c r="Z104" s="16"/>
      <c r="AA104" s="16"/>
      <c r="AB104" s="16"/>
      <c r="AC104" s="16"/>
      <c r="AD104" s="16"/>
      <c r="AE104" s="24"/>
    </row>
    <row r="105" spans="1:31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20"/>
      <c r="V105" s="21"/>
      <c r="W105" s="22"/>
      <c r="X105" s="22"/>
      <c r="Y105" s="23"/>
      <c r="Z105" s="16"/>
      <c r="AA105" s="16"/>
      <c r="AB105" s="16"/>
      <c r="AC105" s="16"/>
      <c r="AD105" s="16"/>
      <c r="AE105" s="24"/>
    </row>
    <row r="106" spans="1:31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20"/>
      <c r="V106" s="21"/>
      <c r="W106" s="22"/>
      <c r="X106" s="22"/>
      <c r="Y106" s="23"/>
      <c r="Z106" s="16"/>
      <c r="AA106" s="16"/>
      <c r="AB106" s="16"/>
      <c r="AC106" s="16"/>
      <c r="AD106" s="16"/>
      <c r="AE106" s="24"/>
    </row>
    <row r="107" spans="1:31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20"/>
      <c r="V107" s="21"/>
      <c r="W107" s="22"/>
      <c r="X107" s="22"/>
      <c r="Y107" s="23"/>
      <c r="Z107" s="16"/>
      <c r="AA107" s="16"/>
      <c r="AB107" s="16"/>
      <c r="AC107" s="16"/>
      <c r="AD107" s="16"/>
      <c r="AE107" s="24"/>
    </row>
    <row r="108" spans="1:31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0"/>
      <c r="V108" s="21"/>
      <c r="W108" s="22"/>
      <c r="X108" s="22"/>
      <c r="Y108" s="23"/>
      <c r="Z108" s="16"/>
      <c r="AA108" s="16"/>
      <c r="AB108" s="16"/>
      <c r="AC108" s="16"/>
      <c r="AD108" s="16"/>
      <c r="AE108" s="24"/>
    </row>
    <row r="109" spans="1:31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20"/>
      <c r="V109" s="21"/>
      <c r="W109" s="22"/>
      <c r="X109" s="22"/>
      <c r="Y109" s="23"/>
      <c r="Z109" s="16"/>
      <c r="AA109" s="16"/>
      <c r="AB109" s="16"/>
      <c r="AC109" s="16"/>
      <c r="AD109" s="16"/>
      <c r="AE109" s="24"/>
    </row>
    <row r="110" spans="1:31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20"/>
      <c r="V110" s="21"/>
      <c r="W110" s="22"/>
      <c r="X110" s="22"/>
      <c r="Y110" s="23"/>
      <c r="Z110" s="16"/>
      <c r="AA110" s="16"/>
      <c r="AB110" s="16"/>
      <c r="AC110" s="16"/>
      <c r="AD110" s="16"/>
      <c r="AE110" s="24"/>
    </row>
    <row r="111" spans="1:3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0"/>
      <c r="V111" s="21"/>
      <c r="W111" s="22"/>
      <c r="X111" s="22"/>
      <c r="Y111" s="23"/>
      <c r="Z111" s="16"/>
      <c r="AA111" s="16"/>
      <c r="AB111" s="16"/>
      <c r="AC111" s="16"/>
      <c r="AD111" s="16"/>
      <c r="AE111" s="24"/>
    </row>
    <row r="112" spans="1:31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20"/>
      <c r="V112" s="21"/>
      <c r="W112" s="22"/>
      <c r="X112" s="22"/>
      <c r="Y112" s="23"/>
      <c r="Z112" s="16"/>
      <c r="AA112" s="16"/>
      <c r="AB112" s="16"/>
      <c r="AC112" s="16"/>
      <c r="AD112" s="16"/>
      <c r="AE112" s="24"/>
    </row>
    <row r="113" spans="1:31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0"/>
      <c r="V113" s="21"/>
      <c r="W113" s="22"/>
      <c r="X113" s="22"/>
      <c r="Y113" s="23"/>
      <c r="Z113" s="16"/>
      <c r="AA113" s="16"/>
      <c r="AB113" s="16"/>
      <c r="AC113" s="16"/>
      <c r="AD113" s="16"/>
      <c r="AE113" s="24"/>
    </row>
    <row r="114" spans="1:31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20"/>
      <c r="V114" s="21"/>
      <c r="W114" s="22"/>
      <c r="X114" s="22"/>
      <c r="Y114" s="23"/>
      <c r="Z114" s="16"/>
      <c r="AA114" s="16"/>
      <c r="AB114" s="16"/>
      <c r="AC114" s="16"/>
      <c r="AD114" s="16"/>
      <c r="AE114" s="24"/>
    </row>
    <row r="115" spans="1:31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20"/>
      <c r="V115" s="21"/>
      <c r="W115" s="22"/>
      <c r="X115" s="22"/>
      <c r="Y115" s="23"/>
      <c r="Z115" s="16"/>
      <c r="AA115" s="16"/>
      <c r="AB115" s="16"/>
      <c r="AC115" s="16"/>
      <c r="AD115" s="16"/>
      <c r="AE115" s="24"/>
    </row>
    <row r="116" spans="1:31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0"/>
      <c r="V116" s="21"/>
      <c r="W116" s="22"/>
      <c r="X116" s="22"/>
      <c r="Y116" s="23"/>
      <c r="Z116" s="16"/>
      <c r="AA116" s="16"/>
      <c r="AB116" s="16"/>
      <c r="AC116" s="16"/>
      <c r="AD116" s="16"/>
      <c r="AE116" s="24"/>
    </row>
    <row r="117" spans="1:31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20"/>
      <c r="V117" s="21"/>
      <c r="W117" s="22"/>
      <c r="X117" s="22"/>
      <c r="Y117" s="23"/>
      <c r="Z117" s="16"/>
      <c r="AA117" s="16"/>
      <c r="AB117" s="16"/>
      <c r="AC117" s="16"/>
      <c r="AD117" s="16"/>
      <c r="AE117" s="24"/>
    </row>
    <row r="118" spans="1:31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20"/>
      <c r="V118" s="21"/>
      <c r="W118" s="22"/>
      <c r="X118" s="22"/>
      <c r="Y118" s="23"/>
      <c r="Z118" s="16"/>
      <c r="AA118" s="16"/>
      <c r="AB118" s="16"/>
      <c r="AC118" s="16"/>
      <c r="AD118" s="16"/>
      <c r="AE118" s="24"/>
    </row>
    <row r="119" spans="1:31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20"/>
      <c r="V119" s="21"/>
      <c r="W119" s="22"/>
      <c r="X119" s="22"/>
      <c r="Y119" s="23"/>
      <c r="Z119" s="16"/>
      <c r="AA119" s="16"/>
      <c r="AB119" s="16"/>
      <c r="AC119" s="16"/>
      <c r="AD119" s="16"/>
      <c r="AE119" s="24"/>
    </row>
    <row r="120" spans="1:31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20"/>
      <c r="V120" s="21"/>
      <c r="W120" s="22"/>
      <c r="X120" s="22"/>
      <c r="Y120" s="23"/>
      <c r="Z120" s="16"/>
      <c r="AA120" s="16"/>
      <c r="AB120" s="16"/>
      <c r="AC120" s="16"/>
      <c r="AD120" s="16"/>
      <c r="AE120" s="24"/>
    </row>
    <row r="121" spans="1:3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20"/>
      <c r="V121" s="21"/>
      <c r="W121" s="22"/>
      <c r="X121" s="22"/>
      <c r="Y121" s="23"/>
      <c r="Z121" s="16"/>
      <c r="AA121" s="16"/>
      <c r="AB121" s="16"/>
      <c r="AC121" s="16"/>
      <c r="AD121" s="16"/>
      <c r="AE121" s="24"/>
    </row>
    <row r="122" spans="1:31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20"/>
      <c r="V122" s="21"/>
      <c r="W122" s="22"/>
      <c r="X122" s="22"/>
      <c r="Y122" s="23"/>
      <c r="Z122" s="16"/>
      <c r="AA122" s="16"/>
      <c r="AB122" s="16"/>
      <c r="AC122" s="16"/>
      <c r="AD122" s="16"/>
      <c r="AE122" s="24"/>
    </row>
    <row r="123" spans="1:31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20"/>
      <c r="V123" s="21"/>
      <c r="W123" s="22"/>
      <c r="X123" s="22"/>
      <c r="Y123" s="23"/>
      <c r="Z123" s="16"/>
      <c r="AA123" s="16"/>
      <c r="AB123" s="16"/>
      <c r="AC123" s="16"/>
      <c r="AD123" s="16"/>
      <c r="AE123" s="24"/>
    </row>
    <row r="124" spans="1:31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20"/>
      <c r="V124" s="21"/>
      <c r="W124" s="22"/>
      <c r="X124" s="22"/>
      <c r="Y124" s="23"/>
      <c r="Z124" s="16"/>
      <c r="AA124" s="16"/>
      <c r="AB124" s="16"/>
      <c r="AC124" s="16"/>
      <c r="AD124" s="16"/>
      <c r="AE124" s="24"/>
    </row>
    <row r="125" spans="1:31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20"/>
      <c r="V125" s="21"/>
      <c r="W125" s="22"/>
      <c r="X125" s="22"/>
      <c r="Y125" s="23"/>
      <c r="Z125" s="16"/>
      <c r="AA125" s="16"/>
      <c r="AB125" s="16"/>
      <c r="AC125" s="16"/>
      <c r="AD125" s="16"/>
      <c r="AE125" s="24"/>
    </row>
    <row r="126" spans="1:31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20"/>
      <c r="V126" s="21"/>
      <c r="W126" s="22"/>
      <c r="X126" s="22"/>
      <c r="Y126" s="23"/>
      <c r="Z126" s="16"/>
      <c r="AA126" s="16"/>
      <c r="AB126" s="16"/>
      <c r="AC126" s="16"/>
      <c r="AD126" s="16"/>
      <c r="AE126" s="24"/>
    </row>
    <row r="127" spans="1:31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0"/>
      <c r="V127" s="21"/>
      <c r="W127" s="22"/>
      <c r="X127" s="22"/>
      <c r="Y127" s="23"/>
      <c r="Z127" s="16"/>
      <c r="AA127" s="16"/>
      <c r="AB127" s="16"/>
      <c r="AC127" s="16"/>
      <c r="AD127" s="16"/>
      <c r="AE127" s="24"/>
    </row>
    <row r="128" spans="1:31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20"/>
      <c r="V128" s="21"/>
      <c r="W128" s="22"/>
      <c r="X128" s="22"/>
      <c r="Y128" s="23"/>
      <c r="Z128" s="16"/>
      <c r="AA128" s="16"/>
      <c r="AB128" s="16"/>
      <c r="AC128" s="16"/>
      <c r="AD128" s="16"/>
      <c r="AE128" s="24"/>
    </row>
    <row r="129" spans="1:31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0"/>
      <c r="V129" s="21"/>
      <c r="W129" s="22"/>
      <c r="X129" s="22"/>
      <c r="Y129" s="23"/>
      <c r="Z129" s="16"/>
      <c r="AA129" s="16"/>
      <c r="AB129" s="16"/>
      <c r="AC129" s="16"/>
      <c r="AD129" s="16"/>
      <c r="AE129" s="24"/>
    </row>
    <row r="130" spans="1:31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0"/>
      <c r="V130" s="21"/>
      <c r="W130" s="22"/>
      <c r="X130" s="22"/>
      <c r="Y130" s="23"/>
      <c r="Z130" s="16"/>
      <c r="AA130" s="16"/>
      <c r="AB130" s="16"/>
      <c r="AC130" s="16"/>
      <c r="AD130" s="16"/>
      <c r="AE130" s="24"/>
    </row>
    <row r="131" spans="1: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20"/>
      <c r="V131" s="21"/>
      <c r="W131" s="22"/>
      <c r="X131" s="22"/>
      <c r="Y131" s="23"/>
      <c r="Z131" s="16"/>
      <c r="AA131" s="16"/>
      <c r="AB131" s="16"/>
      <c r="AC131" s="16"/>
      <c r="AD131" s="16"/>
      <c r="AE131" s="24"/>
    </row>
    <row r="132" spans="1:31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20"/>
      <c r="V132" s="21"/>
      <c r="W132" s="22"/>
      <c r="X132" s="22"/>
      <c r="Y132" s="23"/>
      <c r="Z132" s="16"/>
      <c r="AA132" s="16"/>
      <c r="AB132" s="16"/>
      <c r="AC132" s="16"/>
      <c r="AD132" s="16"/>
      <c r="AE132" s="24"/>
    </row>
    <row r="133" spans="1:31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0"/>
      <c r="V133" s="21"/>
      <c r="W133" s="22"/>
      <c r="X133" s="22"/>
      <c r="Y133" s="23"/>
      <c r="Z133" s="16"/>
      <c r="AA133" s="16"/>
      <c r="AB133" s="16"/>
      <c r="AC133" s="16"/>
      <c r="AD133" s="16"/>
      <c r="AE133" s="24"/>
    </row>
    <row r="134" spans="1:31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0"/>
      <c r="V134" s="21"/>
      <c r="W134" s="22"/>
      <c r="X134" s="22"/>
      <c r="Y134" s="23"/>
      <c r="Z134" s="16"/>
      <c r="AA134" s="16"/>
      <c r="AB134" s="16"/>
      <c r="AC134" s="16"/>
      <c r="AD134" s="16"/>
      <c r="AE134" s="24"/>
    </row>
    <row r="135" spans="1:31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20"/>
      <c r="V135" s="21"/>
      <c r="W135" s="22"/>
      <c r="X135" s="22"/>
      <c r="Y135" s="23"/>
      <c r="Z135" s="16"/>
      <c r="AA135" s="16"/>
      <c r="AB135" s="16"/>
      <c r="AC135" s="16"/>
      <c r="AD135" s="16"/>
      <c r="AE135" s="24"/>
    </row>
    <row r="136" spans="1:31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20"/>
      <c r="V136" s="21"/>
      <c r="W136" s="22"/>
      <c r="X136" s="22"/>
      <c r="Y136" s="23"/>
      <c r="Z136" s="16"/>
      <c r="AA136" s="16"/>
      <c r="AB136" s="16"/>
      <c r="AC136" s="16"/>
      <c r="AD136" s="16"/>
      <c r="AE136" s="24"/>
    </row>
    <row r="137" spans="1:31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20"/>
      <c r="V137" s="21"/>
      <c r="W137" s="22"/>
      <c r="X137" s="22"/>
      <c r="Y137" s="23"/>
      <c r="Z137" s="16"/>
      <c r="AA137" s="16"/>
      <c r="AB137" s="16"/>
      <c r="AC137" s="16"/>
      <c r="AD137" s="16"/>
      <c r="AE137" s="24"/>
    </row>
    <row r="138" spans="1:31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20"/>
      <c r="V138" s="21"/>
      <c r="W138" s="22"/>
      <c r="X138" s="22"/>
      <c r="Y138" s="23"/>
      <c r="Z138" s="16"/>
      <c r="AA138" s="16"/>
      <c r="AB138" s="16"/>
      <c r="AC138" s="16"/>
      <c r="AD138" s="16"/>
      <c r="AE138" s="24"/>
    </row>
    <row r="139" spans="1:31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20"/>
      <c r="V139" s="21"/>
      <c r="W139" s="22"/>
      <c r="X139" s="22"/>
      <c r="Y139" s="23"/>
      <c r="Z139" s="16"/>
      <c r="AA139" s="16"/>
      <c r="AB139" s="16"/>
      <c r="AC139" s="16"/>
      <c r="AD139" s="16"/>
      <c r="AE139" s="24"/>
    </row>
    <row r="140" spans="1:31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20"/>
      <c r="V140" s="21"/>
      <c r="W140" s="22"/>
      <c r="X140" s="22"/>
      <c r="Y140" s="23"/>
      <c r="Z140" s="16"/>
      <c r="AA140" s="16"/>
      <c r="AB140" s="16"/>
      <c r="AC140" s="16"/>
      <c r="AD140" s="16"/>
      <c r="AE140" s="24"/>
    </row>
    <row r="141" spans="1:3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20"/>
      <c r="V141" s="21"/>
      <c r="W141" s="22"/>
      <c r="X141" s="22"/>
      <c r="Y141" s="23"/>
      <c r="Z141" s="16"/>
      <c r="AA141" s="16"/>
      <c r="AB141" s="16"/>
      <c r="AC141" s="16"/>
      <c r="AD141" s="16"/>
      <c r="AE141" s="24"/>
    </row>
    <row r="142" spans="1:31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20"/>
      <c r="V142" s="21"/>
      <c r="W142" s="22"/>
      <c r="X142" s="22"/>
      <c r="Y142" s="23"/>
      <c r="Z142" s="16"/>
      <c r="AA142" s="16"/>
      <c r="AB142" s="16"/>
      <c r="AC142" s="16"/>
      <c r="AD142" s="16"/>
      <c r="AE142" s="24"/>
    </row>
    <row r="143" spans="1:31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20"/>
      <c r="V143" s="21"/>
      <c r="W143" s="22"/>
      <c r="X143" s="22"/>
      <c r="Y143" s="23"/>
      <c r="Z143" s="16"/>
      <c r="AA143" s="16"/>
      <c r="AB143" s="16"/>
      <c r="AC143" s="16"/>
      <c r="AD143" s="16"/>
      <c r="AE143" s="24"/>
    </row>
    <row r="144" spans="1:31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20"/>
      <c r="V144" s="21"/>
      <c r="W144" s="22"/>
      <c r="X144" s="22"/>
      <c r="Y144" s="23"/>
      <c r="Z144" s="16"/>
      <c r="AA144" s="16"/>
      <c r="AB144" s="16"/>
      <c r="AC144" s="16"/>
      <c r="AD144" s="16"/>
      <c r="AE144" s="24"/>
    </row>
    <row r="145" spans="1:31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20"/>
      <c r="V145" s="21"/>
      <c r="W145" s="22"/>
      <c r="X145" s="22"/>
      <c r="Y145" s="23"/>
      <c r="Z145" s="16"/>
      <c r="AA145" s="16"/>
      <c r="AB145" s="16"/>
      <c r="AC145" s="16"/>
      <c r="AD145" s="16"/>
      <c r="AE145" s="24"/>
    </row>
    <row r="146" spans="1:31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20"/>
      <c r="V146" s="21"/>
      <c r="W146" s="22"/>
      <c r="X146" s="22"/>
      <c r="Y146" s="23"/>
      <c r="Z146" s="16"/>
      <c r="AA146" s="16"/>
      <c r="AB146" s="16"/>
      <c r="AC146" s="16"/>
      <c r="AD146" s="16"/>
      <c r="AE146" s="24"/>
    </row>
    <row r="147" spans="1:31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20"/>
      <c r="V147" s="21"/>
      <c r="W147" s="22"/>
      <c r="X147" s="22"/>
      <c r="Y147" s="23"/>
      <c r="Z147" s="16"/>
      <c r="AA147" s="16"/>
      <c r="AB147" s="16"/>
      <c r="AC147" s="16"/>
      <c r="AD147" s="16"/>
      <c r="AE147" s="24"/>
    </row>
    <row r="148" spans="1:31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20"/>
      <c r="V148" s="21"/>
      <c r="W148" s="22"/>
      <c r="X148" s="22"/>
      <c r="Y148" s="23"/>
      <c r="Z148" s="16"/>
      <c r="AA148" s="16"/>
      <c r="AB148" s="16"/>
      <c r="AC148" s="16"/>
      <c r="AD148" s="16"/>
      <c r="AE148" s="24"/>
    </row>
    <row r="149" spans="1:31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0"/>
      <c r="V149" s="21"/>
      <c r="W149" s="22"/>
      <c r="X149" s="22"/>
      <c r="Y149" s="23"/>
      <c r="Z149" s="16"/>
      <c r="AA149" s="16"/>
      <c r="AB149" s="16"/>
      <c r="AC149" s="16"/>
      <c r="AD149" s="16"/>
      <c r="AE149" s="24"/>
    </row>
    <row r="150" spans="1:31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20"/>
      <c r="V150" s="21"/>
      <c r="W150" s="22"/>
      <c r="X150" s="22"/>
      <c r="Y150" s="23"/>
      <c r="Z150" s="16"/>
      <c r="AA150" s="16"/>
      <c r="AB150" s="16"/>
      <c r="AC150" s="16"/>
      <c r="AD150" s="16"/>
      <c r="AE150" s="24"/>
    </row>
    <row r="151" spans="1:3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0"/>
      <c r="V151" s="21"/>
      <c r="W151" s="22"/>
      <c r="X151" s="22"/>
      <c r="Y151" s="23"/>
      <c r="Z151" s="16"/>
      <c r="AA151" s="16"/>
      <c r="AB151" s="16"/>
      <c r="AC151" s="16"/>
      <c r="AD151" s="16"/>
      <c r="AE151" s="24"/>
    </row>
    <row r="152" spans="1:31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20"/>
      <c r="V152" s="21"/>
      <c r="W152" s="22"/>
      <c r="X152" s="22"/>
      <c r="Y152" s="23"/>
      <c r="Z152" s="16"/>
      <c r="AA152" s="16"/>
      <c r="AB152" s="16"/>
      <c r="AC152" s="16"/>
      <c r="AD152" s="16"/>
      <c r="AE152" s="24"/>
    </row>
    <row r="153" spans="1:31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20"/>
      <c r="V153" s="21"/>
      <c r="W153" s="22"/>
      <c r="X153" s="22"/>
      <c r="Y153" s="23"/>
      <c r="Z153" s="16"/>
      <c r="AA153" s="16"/>
      <c r="AB153" s="16"/>
      <c r="AC153" s="16"/>
      <c r="AD153" s="16"/>
      <c r="AE153" s="24"/>
    </row>
    <row r="154" spans="1:31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20"/>
      <c r="V154" s="21"/>
      <c r="W154" s="22"/>
      <c r="X154" s="22"/>
      <c r="Y154" s="23"/>
      <c r="Z154" s="16"/>
      <c r="AA154" s="16"/>
      <c r="AB154" s="16"/>
      <c r="AC154" s="16"/>
      <c r="AD154" s="16"/>
      <c r="AE154" s="24"/>
    </row>
    <row r="155" spans="1:31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20"/>
      <c r="V155" s="21"/>
      <c r="W155" s="22"/>
      <c r="X155" s="22"/>
      <c r="Y155" s="23"/>
      <c r="Z155" s="16"/>
      <c r="AA155" s="16"/>
      <c r="AB155" s="16"/>
      <c r="AC155" s="16"/>
      <c r="AD155" s="16"/>
      <c r="AE155" s="24"/>
    </row>
    <row r="156" spans="1:31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0"/>
      <c r="V156" s="21"/>
      <c r="W156" s="22"/>
      <c r="X156" s="22"/>
      <c r="Y156" s="23"/>
      <c r="Z156" s="16"/>
      <c r="AA156" s="16"/>
      <c r="AB156" s="16"/>
      <c r="AC156" s="16"/>
      <c r="AD156" s="16"/>
      <c r="AE156" s="24"/>
    </row>
    <row r="157" spans="1:31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0"/>
      <c r="V157" s="21"/>
      <c r="W157" s="22"/>
      <c r="X157" s="22"/>
      <c r="Y157" s="23"/>
      <c r="Z157" s="16"/>
      <c r="AA157" s="16"/>
      <c r="AB157" s="16"/>
      <c r="AC157" s="16"/>
      <c r="AD157" s="16"/>
      <c r="AE157" s="24"/>
    </row>
    <row r="158" spans="1:31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0"/>
      <c r="V158" s="21"/>
      <c r="W158" s="22"/>
      <c r="X158" s="22"/>
      <c r="Y158" s="23"/>
      <c r="Z158" s="16"/>
      <c r="AA158" s="16"/>
      <c r="AB158" s="16"/>
      <c r="AC158" s="16"/>
      <c r="AD158" s="16"/>
      <c r="AE158" s="24"/>
    </row>
    <row r="159" spans="1:31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0"/>
      <c r="V159" s="21"/>
      <c r="W159" s="22"/>
      <c r="X159" s="22"/>
      <c r="Y159" s="23"/>
      <c r="Z159" s="16"/>
      <c r="AA159" s="16"/>
      <c r="AB159" s="16"/>
      <c r="AC159" s="16"/>
      <c r="AD159" s="16"/>
      <c r="AE159" s="24"/>
    </row>
    <row r="160" spans="1:31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20"/>
      <c r="V160" s="21"/>
      <c r="W160" s="22"/>
      <c r="X160" s="22"/>
      <c r="Y160" s="23"/>
      <c r="Z160" s="16"/>
      <c r="AA160" s="16"/>
      <c r="AB160" s="16"/>
      <c r="AC160" s="16"/>
      <c r="AD160" s="16"/>
      <c r="AE160" s="24"/>
    </row>
    <row r="161" spans="1:3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0"/>
      <c r="V161" s="21"/>
      <c r="W161" s="22"/>
      <c r="X161" s="22"/>
      <c r="Y161" s="23"/>
      <c r="Z161" s="16"/>
      <c r="AA161" s="16"/>
      <c r="AB161" s="16"/>
      <c r="AC161" s="16"/>
      <c r="AD161" s="16"/>
      <c r="AE161" s="24"/>
    </row>
    <row r="162" spans="1:31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20"/>
      <c r="V162" s="21"/>
      <c r="W162" s="22"/>
      <c r="X162" s="22"/>
      <c r="Y162" s="23"/>
      <c r="Z162" s="16"/>
      <c r="AA162" s="16"/>
      <c r="AB162" s="16"/>
      <c r="AC162" s="16"/>
      <c r="AD162" s="16"/>
      <c r="AE162" s="24"/>
    </row>
    <row r="163" spans="1:31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20"/>
      <c r="V163" s="21"/>
      <c r="W163" s="22"/>
      <c r="X163" s="22"/>
      <c r="Y163" s="23"/>
      <c r="Z163" s="16"/>
      <c r="AA163" s="16"/>
      <c r="AB163" s="16"/>
      <c r="AC163" s="16"/>
      <c r="AD163" s="16"/>
      <c r="AE163" s="24"/>
    </row>
    <row r="164" spans="1:31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20"/>
      <c r="V164" s="21"/>
      <c r="W164" s="22"/>
      <c r="X164" s="22"/>
      <c r="Y164" s="23"/>
      <c r="Z164" s="16"/>
      <c r="AA164" s="16"/>
      <c r="AB164" s="16"/>
      <c r="AC164" s="16"/>
      <c r="AD164" s="16"/>
      <c r="AE164" s="24"/>
    </row>
    <row r="165" spans="1:31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20"/>
      <c r="V165" s="21"/>
      <c r="W165" s="22"/>
      <c r="X165" s="22"/>
      <c r="Y165" s="23"/>
      <c r="Z165" s="16"/>
      <c r="AA165" s="16"/>
      <c r="AB165" s="16"/>
      <c r="AC165" s="16"/>
      <c r="AD165" s="16"/>
      <c r="AE165" s="24"/>
    </row>
    <row r="166" spans="1:31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20"/>
      <c r="V166" s="21"/>
      <c r="W166" s="22"/>
      <c r="X166" s="22"/>
      <c r="Y166" s="23"/>
      <c r="Z166" s="16"/>
      <c r="AA166" s="16"/>
      <c r="AB166" s="16"/>
      <c r="AC166" s="16"/>
      <c r="AD166" s="16"/>
      <c r="AE166" s="24"/>
    </row>
    <row r="167" spans="1:31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20"/>
      <c r="V167" s="21"/>
      <c r="W167" s="22"/>
      <c r="X167" s="22"/>
      <c r="Y167" s="23"/>
      <c r="Z167" s="16"/>
      <c r="AA167" s="16"/>
      <c r="AB167" s="16"/>
      <c r="AC167" s="16"/>
      <c r="AD167" s="16"/>
      <c r="AE167" s="24"/>
    </row>
    <row r="168" spans="1:31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20"/>
      <c r="V168" s="21"/>
      <c r="W168" s="22"/>
      <c r="X168" s="22"/>
      <c r="Y168" s="23"/>
      <c r="Z168" s="16"/>
      <c r="AA168" s="16"/>
      <c r="AB168" s="16"/>
      <c r="AC168" s="16"/>
      <c r="AD168" s="16"/>
      <c r="AE168" s="24"/>
    </row>
    <row r="169" spans="1:31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20"/>
      <c r="V169" s="21"/>
      <c r="W169" s="22"/>
      <c r="X169" s="22"/>
      <c r="Y169" s="23"/>
      <c r="Z169" s="16"/>
      <c r="AA169" s="16"/>
      <c r="AB169" s="16"/>
      <c r="AC169" s="16"/>
      <c r="AD169" s="16"/>
      <c r="AE169" s="24"/>
    </row>
    <row r="170" spans="1:31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20"/>
      <c r="V170" s="21"/>
      <c r="W170" s="22"/>
      <c r="X170" s="22"/>
      <c r="Y170" s="23"/>
      <c r="Z170" s="16"/>
      <c r="AA170" s="16"/>
      <c r="AB170" s="16"/>
      <c r="AC170" s="16"/>
      <c r="AD170" s="16"/>
      <c r="AE170" s="24"/>
    </row>
    <row r="171" spans="1:3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20"/>
      <c r="V171" s="21"/>
      <c r="W171" s="22"/>
      <c r="X171" s="22"/>
      <c r="Y171" s="23"/>
      <c r="Z171" s="16"/>
      <c r="AA171" s="16"/>
      <c r="AB171" s="16"/>
      <c r="AC171" s="16"/>
      <c r="AD171" s="16"/>
      <c r="AE171" s="24"/>
    </row>
    <row r="172" spans="1:31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20"/>
      <c r="V172" s="21"/>
      <c r="W172" s="22"/>
      <c r="X172" s="22"/>
      <c r="Y172" s="23"/>
      <c r="Z172" s="16"/>
      <c r="AA172" s="16"/>
      <c r="AB172" s="16"/>
      <c r="AC172" s="16"/>
      <c r="AD172" s="16"/>
      <c r="AE172" s="24"/>
    </row>
    <row r="173" spans="1:31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20"/>
      <c r="V173" s="21"/>
      <c r="W173" s="22"/>
      <c r="X173" s="22"/>
      <c r="Y173" s="23"/>
      <c r="Z173" s="16"/>
      <c r="AA173" s="16"/>
      <c r="AB173" s="16"/>
      <c r="AC173" s="16"/>
      <c r="AD173" s="16"/>
      <c r="AE173" s="24"/>
    </row>
    <row r="174" spans="1:31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20"/>
      <c r="V174" s="21"/>
      <c r="W174" s="22"/>
      <c r="X174" s="22"/>
      <c r="Y174" s="23"/>
      <c r="Z174" s="16"/>
      <c r="AA174" s="16"/>
      <c r="AB174" s="16"/>
      <c r="AC174" s="16"/>
      <c r="AD174" s="16"/>
      <c r="AE174" s="24"/>
    </row>
    <row r="175" spans="1:31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20"/>
      <c r="V175" s="21"/>
      <c r="W175" s="22"/>
      <c r="X175" s="22"/>
      <c r="Y175" s="23"/>
      <c r="Z175" s="16"/>
      <c r="AA175" s="16"/>
      <c r="AB175" s="16"/>
      <c r="AC175" s="16"/>
      <c r="AD175" s="16"/>
      <c r="AE175" s="24"/>
    </row>
    <row r="176" spans="1:31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0"/>
      <c r="V176" s="21"/>
      <c r="W176" s="22"/>
      <c r="X176" s="22"/>
      <c r="Y176" s="23"/>
      <c r="Z176" s="16"/>
      <c r="AA176" s="16"/>
      <c r="AB176" s="16"/>
      <c r="AC176" s="16"/>
      <c r="AD176" s="16"/>
      <c r="AE176" s="24"/>
    </row>
    <row r="177" spans="1:31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20"/>
      <c r="V177" s="21"/>
      <c r="W177" s="22"/>
      <c r="X177" s="22"/>
      <c r="Y177" s="23"/>
      <c r="Z177" s="16"/>
      <c r="AA177" s="16"/>
      <c r="AB177" s="16"/>
      <c r="AC177" s="16"/>
      <c r="AD177" s="16"/>
      <c r="AE177" s="24"/>
    </row>
    <row r="178" spans="1:31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20"/>
      <c r="V178" s="21"/>
      <c r="W178" s="22"/>
      <c r="X178" s="22"/>
      <c r="Y178" s="23"/>
      <c r="Z178" s="16"/>
      <c r="AA178" s="16"/>
      <c r="AB178" s="16"/>
      <c r="AC178" s="16"/>
      <c r="AD178" s="16"/>
      <c r="AE178" s="24"/>
    </row>
    <row r="179" spans="1:31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20"/>
      <c r="V179" s="21"/>
      <c r="W179" s="22"/>
      <c r="X179" s="22"/>
      <c r="Y179" s="23"/>
      <c r="Z179" s="16"/>
      <c r="AA179" s="16"/>
      <c r="AB179" s="16"/>
      <c r="AC179" s="16"/>
      <c r="AD179" s="16"/>
      <c r="AE179" s="24"/>
    </row>
    <row r="180" spans="1:31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0"/>
      <c r="V180" s="21"/>
      <c r="W180" s="22"/>
      <c r="X180" s="22"/>
      <c r="Y180" s="23"/>
      <c r="Z180" s="16"/>
      <c r="AA180" s="16"/>
      <c r="AB180" s="16"/>
      <c r="AC180" s="16"/>
      <c r="AD180" s="16"/>
      <c r="AE180" s="24"/>
    </row>
    <row r="181" spans="1:3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20"/>
      <c r="V181" s="21"/>
      <c r="W181" s="22"/>
      <c r="X181" s="22"/>
      <c r="Y181" s="23"/>
      <c r="Z181" s="16"/>
      <c r="AA181" s="16"/>
      <c r="AB181" s="16"/>
      <c r="AC181" s="16"/>
      <c r="AD181" s="16"/>
      <c r="AE181" s="24"/>
    </row>
    <row r="182" spans="1:31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20"/>
      <c r="V182" s="21"/>
      <c r="W182" s="22"/>
      <c r="X182" s="22"/>
      <c r="Y182" s="23"/>
      <c r="Z182" s="16"/>
      <c r="AA182" s="16"/>
      <c r="AB182" s="16"/>
      <c r="AC182" s="16"/>
      <c r="AD182" s="16"/>
      <c r="AE182" s="24"/>
    </row>
    <row r="183" spans="1:31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20"/>
      <c r="V183" s="21"/>
      <c r="W183" s="22"/>
      <c r="X183" s="22"/>
      <c r="Y183" s="23"/>
      <c r="Z183" s="16"/>
      <c r="AA183" s="16"/>
      <c r="AB183" s="16"/>
      <c r="AC183" s="16"/>
      <c r="AD183" s="16"/>
      <c r="AE183" s="24"/>
    </row>
    <row r="184" spans="1:31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20"/>
      <c r="V184" s="21"/>
      <c r="W184" s="22"/>
      <c r="X184" s="22"/>
      <c r="Y184" s="23"/>
      <c r="Z184" s="16"/>
      <c r="AA184" s="16"/>
      <c r="AB184" s="16"/>
      <c r="AC184" s="16"/>
      <c r="AD184" s="16"/>
      <c r="AE184" s="24"/>
    </row>
    <row r="185" spans="1:31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0"/>
      <c r="V185" s="21"/>
      <c r="W185" s="22"/>
      <c r="X185" s="22"/>
      <c r="Y185" s="23"/>
      <c r="Z185" s="16"/>
      <c r="AA185" s="16"/>
      <c r="AB185" s="16"/>
      <c r="AC185" s="16"/>
      <c r="AD185" s="16"/>
      <c r="AE185" s="24"/>
    </row>
    <row r="186" spans="1:31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20"/>
      <c r="V186" s="21"/>
      <c r="W186" s="22"/>
      <c r="X186" s="22"/>
      <c r="Y186" s="23"/>
      <c r="Z186" s="16"/>
      <c r="AA186" s="16"/>
      <c r="AB186" s="16"/>
      <c r="AC186" s="16"/>
      <c r="AD186" s="16"/>
      <c r="AE186" s="24"/>
    </row>
    <row r="187" spans="1:31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20"/>
      <c r="V187" s="21"/>
      <c r="W187" s="22"/>
      <c r="X187" s="22"/>
      <c r="Y187" s="23"/>
      <c r="Z187" s="16"/>
      <c r="AA187" s="16"/>
      <c r="AB187" s="16"/>
      <c r="AC187" s="16"/>
      <c r="AD187" s="16"/>
      <c r="AE187" s="24"/>
    </row>
    <row r="188" spans="1:31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20"/>
      <c r="V188" s="21"/>
      <c r="W188" s="22"/>
      <c r="X188" s="22"/>
      <c r="Y188" s="23"/>
      <c r="Z188" s="16"/>
      <c r="AA188" s="16"/>
      <c r="AB188" s="16"/>
      <c r="AC188" s="16"/>
      <c r="AD188" s="16"/>
      <c r="AE188" s="24"/>
    </row>
    <row r="189" spans="1:31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0"/>
      <c r="V189" s="21"/>
      <c r="W189" s="22"/>
      <c r="X189" s="22"/>
      <c r="Y189" s="23"/>
      <c r="Z189" s="16"/>
      <c r="AA189" s="16"/>
      <c r="AB189" s="16"/>
      <c r="AC189" s="16"/>
      <c r="AD189" s="16"/>
      <c r="AE189" s="24"/>
    </row>
    <row r="190" spans="1:31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20"/>
      <c r="V190" s="21"/>
      <c r="W190" s="22"/>
      <c r="X190" s="22"/>
      <c r="Y190" s="23"/>
      <c r="Z190" s="16"/>
      <c r="AA190" s="16"/>
      <c r="AB190" s="16"/>
      <c r="AC190" s="16"/>
      <c r="AD190" s="16"/>
      <c r="AE190" s="24"/>
    </row>
    <row r="191" spans="1:3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20"/>
      <c r="V191" s="21"/>
      <c r="W191" s="22"/>
      <c r="X191" s="22"/>
      <c r="Y191" s="23"/>
      <c r="Z191" s="16"/>
      <c r="AA191" s="16"/>
      <c r="AB191" s="16"/>
      <c r="AC191" s="16"/>
      <c r="AD191" s="16"/>
      <c r="AE191" s="24"/>
    </row>
    <row r="192" spans="1:31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20"/>
      <c r="V192" s="21"/>
      <c r="W192" s="22"/>
      <c r="X192" s="22"/>
      <c r="Y192" s="23"/>
      <c r="Z192" s="16"/>
      <c r="AA192" s="16"/>
      <c r="AB192" s="16"/>
      <c r="AC192" s="16"/>
      <c r="AD192" s="16"/>
      <c r="AE192" s="24"/>
    </row>
    <row r="193" spans="1:31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20"/>
      <c r="V193" s="21"/>
      <c r="W193" s="22"/>
      <c r="X193" s="22"/>
      <c r="Y193" s="23"/>
      <c r="Z193" s="16"/>
      <c r="AA193" s="16"/>
      <c r="AB193" s="16"/>
      <c r="AC193" s="16"/>
      <c r="AD193" s="16"/>
      <c r="AE193" s="24"/>
    </row>
    <row r="194" spans="1:31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20"/>
      <c r="V194" s="21"/>
      <c r="W194" s="22"/>
      <c r="X194" s="22"/>
      <c r="Y194" s="23"/>
      <c r="Z194" s="16"/>
      <c r="AA194" s="16"/>
      <c r="AB194" s="16"/>
      <c r="AC194" s="16"/>
      <c r="AD194" s="16"/>
      <c r="AE194" s="24"/>
    </row>
    <row r="195" spans="1:31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20"/>
      <c r="V195" s="21"/>
      <c r="W195" s="22"/>
      <c r="X195" s="22"/>
      <c r="Y195" s="23"/>
      <c r="Z195" s="16"/>
      <c r="AA195" s="16"/>
      <c r="AB195" s="16"/>
      <c r="AC195" s="16"/>
      <c r="AD195" s="16"/>
      <c r="AE195" s="24"/>
    </row>
    <row r="196" spans="1:31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20"/>
      <c r="V196" s="21"/>
      <c r="W196" s="22"/>
      <c r="X196" s="22"/>
      <c r="Y196" s="23"/>
      <c r="Z196" s="16"/>
      <c r="AA196" s="16"/>
      <c r="AB196" s="16"/>
      <c r="AC196" s="16"/>
      <c r="AD196" s="16"/>
      <c r="AE196" s="24"/>
    </row>
    <row r="197" spans="1:31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20"/>
      <c r="V197" s="21"/>
      <c r="W197" s="22"/>
      <c r="X197" s="22"/>
      <c r="Y197" s="23"/>
      <c r="Z197" s="16"/>
      <c r="AA197" s="16"/>
      <c r="AB197" s="16"/>
      <c r="AC197" s="16"/>
      <c r="AD197" s="16"/>
      <c r="AE197" s="24"/>
    </row>
    <row r="198" spans="1:31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20"/>
      <c r="V198" s="21"/>
      <c r="W198" s="22"/>
      <c r="X198" s="22"/>
      <c r="Y198" s="23"/>
      <c r="Z198" s="16"/>
      <c r="AA198" s="16"/>
      <c r="AB198" s="16"/>
      <c r="AC198" s="16"/>
      <c r="AD198" s="16"/>
      <c r="AE198" s="24"/>
    </row>
    <row r="199" spans="1:31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20"/>
      <c r="V199" s="21"/>
      <c r="W199" s="22"/>
      <c r="X199" s="22"/>
      <c r="Y199" s="23"/>
      <c r="Z199" s="16"/>
      <c r="AA199" s="16"/>
      <c r="AB199" s="16"/>
      <c r="AC199" s="16"/>
      <c r="AD199" s="16"/>
      <c r="AE199" s="24"/>
    </row>
    <row r="200" spans="1:31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20"/>
      <c r="V200" s="21"/>
      <c r="W200" s="22"/>
      <c r="X200" s="22"/>
      <c r="Y200" s="23"/>
      <c r="Z200" s="16"/>
      <c r="AA200" s="16"/>
      <c r="AB200" s="16"/>
      <c r="AC200" s="16"/>
      <c r="AD200" s="16"/>
      <c r="AE200" s="24"/>
    </row>
    <row r="201" spans="1:3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20"/>
      <c r="V201" s="21"/>
      <c r="W201" s="22"/>
      <c r="X201" s="22"/>
      <c r="Y201" s="23"/>
      <c r="Z201" s="16"/>
      <c r="AA201" s="16"/>
      <c r="AB201" s="16"/>
      <c r="AC201" s="16"/>
      <c r="AD201" s="16"/>
      <c r="AE201" s="24"/>
    </row>
    <row r="202" spans="1:31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20"/>
      <c r="V202" s="21"/>
      <c r="W202" s="22"/>
      <c r="X202" s="22"/>
      <c r="Y202" s="23"/>
      <c r="Z202" s="16"/>
      <c r="AA202" s="16"/>
      <c r="AB202" s="16"/>
      <c r="AC202" s="16"/>
      <c r="AD202" s="16"/>
      <c r="AE202" s="24"/>
    </row>
    <row r="203" spans="1:31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20"/>
      <c r="V203" s="21"/>
      <c r="W203" s="22"/>
      <c r="X203" s="22"/>
      <c r="Y203" s="23"/>
      <c r="Z203" s="16"/>
      <c r="AA203" s="16"/>
      <c r="AB203" s="16"/>
      <c r="AC203" s="16"/>
      <c r="AD203" s="16"/>
      <c r="AE203" s="24"/>
    </row>
    <row r="204" spans="1:31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20"/>
      <c r="V204" s="21"/>
      <c r="W204" s="22"/>
      <c r="X204" s="22"/>
      <c r="Y204" s="23"/>
      <c r="Z204" s="16"/>
      <c r="AA204" s="16"/>
      <c r="AB204" s="16"/>
      <c r="AC204" s="16"/>
      <c r="AD204" s="16"/>
      <c r="AE204" s="24"/>
    </row>
    <row r="205" spans="1:31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20"/>
      <c r="V205" s="21"/>
      <c r="W205" s="22"/>
      <c r="X205" s="22"/>
      <c r="Y205" s="23"/>
      <c r="Z205" s="16"/>
      <c r="AA205" s="16"/>
      <c r="AB205" s="16"/>
      <c r="AC205" s="16"/>
      <c r="AD205" s="16"/>
      <c r="AE205" s="24"/>
    </row>
    <row r="206" spans="1:31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20"/>
      <c r="V206" s="21"/>
      <c r="W206" s="22"/>
      <c r="X206" s="22"/>
      <c r="Y206" s="23"/>
      <c r="Z206" s="16"/>
      <c r="AA206" s="16"/>
      <c r="AB206" s="16"/>
      <c r="AC206" s="16"/>
      <c r="AD206" s="16"/>
      <c r="AE206" s="24"/>
    </row>
    <row r="207" spans="1:31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20"/>
      <c r="V207" s="21"/>
      <c r="W207" s="22"/>
      <c r="X207" s="22"/>
      <c r="Y207" s="23"/>
      <c r="Z207" s="16"/>
      <c r="AA207" s="16"/>
      <c r="AB207" s="16"/>
      <c r="AC207" s="16"/>
      <c r="AD207" s="16"/>
      <c r="AE207" s="24"/>
    </row>
    <row r="208" spans="1:31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20"/>
      <c r="V208" s="21"/>
      <c r="W208" s="22"/>
      <c r="X208" s="22"/>
      <c r="Y208" s="23"/>
      <c r="Z208" s="16"/>
      <c r="AA208" s="16"/>
      <c r="AB208" s="16"/>
      <c r="AC208" s="16"/>
      <c r="AD208" s="16"/>
      <c r="AE208" s="24"/>
    </row>
    <row r="209" spans="1:31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20"/>
      <c r="V209" s="21"/>
      <c r="W209" s="22"/>
      <c r="X209" s="22"/>
      <c r="Y209" s="23"/>
      <c r="Z209" s="16"/>
      <c r="AA209" s="16"/>
      <c r="AB209" s="16"/>
      <c r="AC209" s="16"/>
      <c r="AD209" s="16"/>
      <c r="AE209" s="24"/>
    </row>
    <row r="210" spans="1:31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20"/>
      <c r="V210" s="21"/>
      <c r="W210" s="22"/>
      <c r="X210" s="22"/>
      <c r="Y210" s="23"/>
      <c r="Z210" s="16"/>
      <c r="AA210" s="16"/>
      <c r="AB210" s="16"/>
      <c r="AC210" s="16"/>
      <c r="AD210" s="16"/>
      <c r="AE210" s="24"/>
    </row>
    <row r="211" spans="1:3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20"/>
      <c r="V211" s="21"/>
      <c r="W211" s="22"/>
      <c r="X211" s="22"/>
      <c r="Y211" s="23"/>
      <c r="Z211" s="16"/>
      <c r="AA211" s="16"/>
      <c r="AB211" s="16"/>
      <c r="AC211" s="16"/>
      <c r="AD211" s="16"/>
      <c r="AE211" s="24"/>
    </row>
    <row r="212" spans="1:31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20"/>
      <c r="V212" s="21"/>
      <c r="W212" s="22"/>
      <c r="X212" s="22"/>
      <c r="Y212" s="23"/>
      <c r="Z212" s="16"/>
      <c r="AA212" s="16"/>
      <c r="AB212" s="16"/>
      <c r="AC212" s="16"/>
      <c r="AD212" s="16"/>
      <c r="AE212" s="24"/>
    </row>
    <row r="213" spans="1:31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20"/>
      <c r="V213" s="21"/>
      <c r="W213" s="22"/>
      <c r="X213" s="22"/>
      <c r="Y213" s="23"/>
      <c r="Z213" s="16"/>
      <c r="AA213" s="16"/>
      <c r="AB213" s="16"/>
      <c r="AC213" s="16"/>
      <c r="AD213" s="16"/>
      <c r="AE213" s="24"/>
    </row>
    <row r="214" spans="1:31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20"/>
      <c r="V214" s="21"/>
      <c r="W214" s="22"/>
      <c r="X214" s="22"/>
      <c r="Y214" s="23"/>
      <c r="Z214" s="16"/>
      <c r="AA214" s="16"/>
      <c r="AB214" s="16"/>
      <c r="AC214" s="16"/>
      <c r="AD214" s="16"/>
      <c r="AE214" s="24"/>
    </row>
    <row r="215" spans="1:31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20"/>
      <c r="V215" s="21"/>
      <c r="W215" s="22"/>
      <c r="X215" s="22"/>
      <c r="Y215" s="23"/>
      <c r="Z215" s="16"/>
      <c r="AA215" s="16"/>
      <c r="AB215" s="16"/>
      <c r="AC215" s="16"/>
      <c r="AD215" s="16"/>
      <c r="AE215" s="24"/>
    </row>
    <row r="216" spans="1:31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20"/>
      <c r="V216" s="21"/>
      <c r="W216" s="22"/>
      <c r="X216" s="22"/>
      <c r="Y216" s="23"/>
      <c r="Z216" s="16"/>
      <c r="AA216" s="16"/>
      <c r="AB216" s="16"/>
      <c r="AC216" s="16"/>
      <c r="AD216" s="16"/>
      <c r="AE216" s="24"/>
    </row>
    <row r="217" spans="1:31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0"/>
      <c r="V217" s="21"/>
      <c r="W217" s="22"/>
      <c r="X217" s="22"/>
      <c r="Y217" s="23"/>
      <c r="Z217" s="16"/>
      <c r="AA217" s="16"/>
      <c r="AB217" s="16"/>
      <c r="AC217" s="16"/>
      <c r="AD217" s="16"/>
      <c r="AE217" s="24"/>
    </row>
    <row r="218" spans="1:31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20"/>
      <c r="V218" s="21"/>
      <c r="W218" s="22"/>
      <c r="X218" s="22"/>
      <c r="Y218" s="23"/>
      <c r="Z218" s="16"/>
      <c r="AA218" s="16"/>
      <c r="AB218" s="16"/>
      <c r="AC218" s="16"/>
      <c r="AD218" s="16"/>
      <c r="AE218" s="24"/>
    </row>
    <row r="219" spans="1:31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20"/>
      <c r="V219" s="21"/>
      <c r="W219" s="22"/>
      <c r="X219" s="22"/>
      <c r="Y219" s="23"/>
      <c r="Z219" s="16"/>
      <c r="AA219" s="16"/>
      <c r="AB219" s="16"/>
      <c r="AC219" s="16"/>
      <c r="AD219" s="16"/>
      <c r="AE219" s="24"/>
    </row>
    <row r="220" spans="1:31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20"/>
      <c r="V220" s="21"/>
      <c r="W220" s="22"/>
      <c r="X220" s="22"/>
      <c r="Y220" s="23"/>
      <c r="Z220" s="16"/>
      <c r="AA220" s="16"/>
      <c r="AB220" s="16"/>
      <c r="AC220" s="16"/>
      <c r="AD220" s="16"/>
      <c r="AE220" s="24"/>
    </row>
    <row r="221" spans="1:3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20"/>
      <c r="V221" s="21"/>
      <c r="W221" s="22"/>
      <c r="X221" s="22"/>
      <c r="Y221" s="23"/>
      <c r="Z221" s="16"/>
      <c r="AA221" s="16"/>
      <c r="AB221" s="16"/>
      <c r="AC221" s="16"/>
      <c r="AD221" s="16"/>
      <c r="AE221" s="24"/>
    </row>
    <row r="222" spans="1:31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20"/>
      <c r="V222" s="21"/>
      <c r="W222" s="22"/>
      <c r="X222" s="22"/>
      <c r="Y222" s="23"/>
      <c r="Z222" s="16"/>
      <c r="AA222" s="16"/>
      <c r="AB222" s="16"/>
      <c r="AC222" s="16"/>
      <c r="AD222" s="16"/>
      <c r="AE222" s="24"/>
    </row>
    <row r="223" spans="1:31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20"/>
      <c r="V223" s="21"/>
      <c r="W223" s="22"/>
      <c r="X223" s="22"/>
      <c r="Y223" s="23"/>
      <c r="Z223" s="16"/>
      <c r="AA223" s="16"/>
      <c r="AB223" s="16"/>
      <c r="AC223" s="16"/>
      <c r="AD223" s="16"/>
      <c r="AE223" s="24"/>
    </row>
    <row r="224" spans="1:31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20"/>
      <c r="V224" s="21"/>
      <c r="W224" s="22"/>
      <c r="X224" s="22"/>
      <c r="Y224" s="23"/>
      <c r="Z224" s="16"/>
      <c r="AA224" s="16"/>
      <c r="AB224" s="16"/>
      <c r="AC224" s="16"/>
      <c r="AD224" s="16"/>
      <c r="AE224" s="24"/>
    </row>
    <row r="225" spans="1:31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20"/>
      <c r="V225" s="21"/>
      <c r="W225" s="22"/>
      <c r="X225" s="22"/>
      <c r="Y225" s="23"/>
      <c r="Z225" s="16"/>
      <c r="AA225" s="16"/>
      <c r="AB225" s="16"/>
      <c r="AC225" s="16"/>
      <c r="AD225" s="16"/>
      <c r="AE225" s="24"/>
    </row>
    <row r="226" spans="1:31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20"/>
      <c r="V226" s="21"/>
      <c r="W226" s="22"/>
      <c r="X226" s="22"/>
      <c r="Y226" s="23"/>
      <c r="Z226" s="16"/>
      <c r="AA226" s="16"/>
      <c r="AB226" s="16"/>
      <c r="AC226" s="16"/>
      <c r="AD226" s="16"/>
      <c r="AE226" s="24"/>
    </row>
    <row r="227" spans="1:31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20"/>
      <c r="V227" s="21"/>
      <c r="W227" s="22"/>
      <c r="X227" s="22"/>
      <c r="Y227" s="23"/>
      <c r="Z227" s="16"/>
      <c r="AA227" s="16"/>
      <c r="AB227" s="16"/>
      <c r="AC227" s="16"/>
      <c r="AD227" s="16"/>
      <c r="AE227" s="24"/>
    </row>
    <row r="228" spans="1:31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20"/>
      <c r="V228" s="21"/>
      <c r="W228" s="22"/>
      <c r="X228" s="22"/>
      <c r="Y228" s="23"/>
      <c r="Z228" s="16"/>
      <c r="AA228" s="16"/>
      <c r="AB228" s="16"/>
      <c r="AC228" s="16"/>
      <c r="AD228" s="16"/>
      <c r="AE228" s="24"/>
    </row>
    <row r="229" spans="1:31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20"/>
      <c r="V229" s="21"/>
      <c r="W229" s="22"/>
      <c r="X229" s="22"/>
      <c r="Y229" s="23"/>
      <c r="Z229" s="16"/>
      <c r="AA229" s="16"/>
      <c r="AB229" s="16"/>
      <c r="AC229" s="16"/>
      <c r="AD229" s="16"/>
      <c r="AE229" s="24"/>
    </row>
    <row r="230" spans="1:31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0"/>
      <c r="V230" s="21"/>
      <c r="W230" s="22"/>
      <c r="X230" s="22"/>
      <c r="Y230" s="23"/>
      <c r="Z230" s="16"/>
      <c r="AA230" s="16"/>
      <c r="AB230" s="16"/>
      <c r="AC230" s="16"/>
      <c r="AD230" s="16"/>
      <c r="AE230" s="24"/>
    </row>
    <row r="231" spans="1: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0"/>
      <c r="V231" s="21"/>
      <c r="W231" s="22"/>
      <c r="X231" s="22"/>
      <c r="Y231" s="23"/>
      <c r="Z231" s="16"/>
      <c r="AA231" s="16"/>
      <c r="AB231" s="16"/>
      <c r="AC231" s="16"/>
      <c r="AD231" s="16"/>
      <c r="AE231" s="24"/>
    </row>
    <row r="232" spans="1:31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0"/>
      <c r="V232" s="21"/>
      <c r="W232" s="22"/>
      <c r="X232" s="22"/>
      <c r="Y232" s="23"/>
      <c r="Z232" s="16"/>
      <c r="AA232" s="16"/>
      <c r="AB232" s="16"/>
      <c r="AC232" s="16"/>
      <c r="AD232" s="16"/>
      <c r="AE232" s="24"/>
    </row>
    <row r="233" spans="1:31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0"/>
      <c r="V233" s="21"/>
      <c r="W233" s="22"/>
      <c r="X233" s="22"/>
      <c r="Y233" s="23"/>
      <c r="Z233" s="16"/>
      <c r="AA233" s="16"/>
      <c r="AB233" s="16"/>
      <c r="AC233" s="16"/>
      <c r="AD233" s="16"/>
      <c r="AE233" s="24"/>
    </row>
    <row r="234" spans="1:31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0"/>
      <c r="V234" s="21"/>
      <c r="W234" s="22"/>
      <c r="X234" s="22"/>
      <c r="Y234" s="23"/>
      <c r="Z234" s="16"/>
      <c r="AA234" s="16"/>
      <c r="AB234" s="16"/>
      <c r="AC234" s="16"/>
      <c r="AD234" s="16"/>
      <c r="AE234" s="24"/>
    </row>
    <row r="235" spans="1:31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0"/>
      <c r="V235" s="21"/>
      <c r="W235" s="22"/>
      <c r="X235" s="22"/>
      <c r="Y235" s="23"/>
      <c r="Z235" s="16"/>
      <c r="AA235" s="16"/>
      <c r="AB235" s="16"/>
      <c r="AC235" s="16"/>
      <c r="AD235" s="16"/>
      <c r="AE235" s="24"/>
    </row>
    <row r="236" spans="1:31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20"/>
      <c r="V236" s="21"/>
      <c r="W236" s="22"/>
      <c r="X236" s="22"/>
      <c r="Y236" s="23"/>
      <c r="Z236" s="16"/>
      <c r="AA236" s="16"/>
      <c r="AB236" s="16"/>
      <c r="AC236" s="16"/>
      <c r="AD236" s="16"/>
      <c r="AE236" s="24"/>
    </row>
    <row r="237" spans="1:31" ht="15.75" customHeight="1"/>
    <row r="238" spans="1:31" ht="15.75" customHeight="1"/>
    <row r="239" spans="1:31" ht="15.75" customHeight="1"/>
    <row r="240" spans="1:3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9">
    <mergeCell ref="AD3:AD4"/>
    <mergeCell ref="AE3:AE4"/>
    <mergeCell ref="B2:O2"/>
    <mergeCell ref="U2:AE2"/>
    <mergeCell ref="F3:F4"/>
    <mergeCell ref="G3:H3"/>
    <mergeCell ref="I3:J3"/>
    <mergeCell ref="K3:L3"/>
    <mergeCell ref="M3:M4"/>
    <mergeCell ref="N3:N4"/>
    <mergeCell ref="O3:P3"/>
    <mergeCell ref="Q3:R3"/>
    <mergeCell ref="V3:V4"/>
    <mergeCell ref="W3:W4"/>
    <mergeCell ref="Y13:Y14"/>
    <mergeCell ref="Z13:AA13"/>
    <mergeCell ref="A3:A4"/>
    <mergeCell ref="B3:B4"/>
    <mergeCell ref="C3:C4"/>
    <mergeCell ref="D3:D4"/>
    <mergeCell ref="E3:E4"/>
    <mergeCell ref="S3:S4"/>
    <mergeCell ref="U3:U4"/>
    <mergeCell ref="V35:AD35"/>
    <mergeCell ref="W8:AD8"/>
    <mergeCell ref="W9:AD9"/>
    <mergeCell ref="A1:AD1"/>
    <mergeCell ref="AB13:AC13"/>
    <mergeCell ref="AD13:AD14"/>
    <mergeCell ref="Z3:AA3"/>
    <mergeCell ref="AB3:AC3"/>
    <mergeCell ref="U12:AE12"/>
    <mergeCell ref="U13:U14"/>
    <mergeCell ref="V13:V14"/>
    <mergeCell ref="W13:W14"/>
    <mergeCell ref="X13:X14"/>
    <mergeCell ref="AE13:AE14"/>
    <mergeCell ref="X3:X4"/>
    <mergeCell ref="Y3:Y4"/>
  </mergeCells>
  <conditionalFormatting sqref="Z5">
    <cfRule type="containsBlanks" dxfId="10" priority="1">
      <formula>LEN(TRIM(Z5))=0</formula>
    </cfRule>
  </conditionalFormatting>
  <conditionalFormatting sqref="AE5">
    <cfRule type="containsBlanks" dxfId="9" priority="2">
      <formula>LEN(TRIM(AE5))=0</formula>
    </cfRule>
  </conditionalFormatting>
  <pageMargins left="0.5" right="0.25" top="0.25" bottom="0.25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สรุปรายการ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 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รวม</vt:lpstr>
      <vt:lpstr>'กรกฎาคม 2568'!Print_Titles</vt:lpstr>
      <vt:lpstr>'กันยายน 2568'!Print_Titles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2567'!Print_Titles</vt:lpstr>
      <vt:lpstr>'พฤษภาคม 2568'!Print_Titles</vt:lpstr>
      <vt:lpstr>'มกราคม 2568'!Print_Titles</vt:lpstr>
      <vt:lpstr>'มิถุนายน 2568'!Print_Titles</vt:lpstr>
      <vt:lpstr>'มีนาคม 2568 '!Print_Titles</vt:lpstr>
      <vt:lpstr>รวม!Print_Titles</vt:lpstr>
      <vt:lpstr>'สิงหาคม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Unyakon Tribaud</cp:lastModifiedBy>
  <cp:lastPrinted>2026-06-23T09:51:11Z</cp:lastPrinted>
  <dcterms:created xsi:type="dcterms:W3CDTF">2009-03-24T02:42:43Z</dcterms:created>
  <dcterms:modified xsi:type="dcterms:W3CDTF">2026-06-23T10:08:42Z</dcterms:modified>
</cp:coreProperties>
</file>